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2/ORDERS/"/>
    </mc:Choice>
  </mc:AlternateContent>
  <xr:revisionPtr revIDLastSave="0" documentId="8_{E3C10AC4-DBAC-EB4F-8B16-8A06A3144C33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WIL" sheetId="1" r:id="rId1"/>
    <sheet name="INFO" sheetId="2" state="hidden" r:id="rId2"/>
  </sheets>
  <definedNames>
    <definedName name="_xlnm._FilterDatabase" localSheetId="0" hidden="1">WIL!$A$4:$AFL$134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4" i="1" l="1"/>
  <c r="Q134" i="1" s="1"/>
  <c r="R134" i="1" s="1"/>
  <c r="O133" i="1"/>
  <c r="Q133" i="1" s="1"/>
  <c r="R133" i="1" s="1"/>
  <c r="Q132" i="1"/>
  <c r="R132" i="1" s="1"/>
  <c r="O132" i="1"/>
  <c r="O131" i="1"/>
  <c r="Q131" i="1" s="1"/>
  <c r="R131" i="1" s="1"/>
  <c r="O130" i="1"/>
  <c r="Q130" i="1" s="1"/>
  <c r="R130" i="1" s="1"/>
  <c r="O129" i="1"/>
  <c r="Q129" i="1" s="1"/>
  <c r="R129" i="1" s="1"/>
  <c r="Q128" i="1"/>
  <c r="R128" i="1" s="1"/>
  <c r="O128" i="1"/>
  <c r="O127" i="1"/>
  <c r="Q127" i="1" s="1"/>
  <c r="R127" i="1" s="1"/>
  <c r="O126" i="1"/>
  <c r="Q126" i="1" s="1"/>
  <c r="R126" i="1" s="1"/>
  <c r="O125" i="1"/>
  <c r="Q125" i="1" s="1"/>
  <c r="R125" i="1" s="1"/>
  <c r="Q124" i="1"/>
  <c r="R124" i="1" s="1"/>
  <c r="O124" i="1"/>
  <c r="O123" i="1"/>
  <c r="Q123" i="1" s="1"/>
  <c r="R123" i="1" s="1"/>
  <c r="O122" i="1"/>
  <c r="Q122" i="1" s="1"/>
  <c r="R122" i="1" s="1"/>
  <c r="O121" i="1"/>
  <c r="Q121" i="1" s="1"/>
  <c r="R121" i="1" s="1"/>
  <c r="Q120" i="1"/>
  <c r="R120" i="1" s="1"/>
  <c r="O120" i="1"/>
  <c r="O119" i="1"/>
  <c r="Q119" i="1" s="1"/>
  <c r="R119" i="1" s="1"/>
  <c r="O118" i="1"/>
  <c r="Q118" i="1" s="1"/>
  <c r="R118" i="1" s="1"/>
  <c r="O117" i="1"/>
  <c r="Q117" i="1" s="1"/>
  <c r="R117" i="1" s="1"/>
  <c r="Q116" i="1"/>
  <c r="R116" i="1" s="1"/>
  <c r="O116" i="1"/>
  <c r="O115" i="1"/>
  <c r="Q115" i="1" s="1"/>
  <c r="R115" i="1" s="1"/>
  <c r="O114" i="1"/>
  <c r="Q114" i="1" s="1"/>
  <c r="R114" i="1" s="1"/>
  <c r="O113" i="1"/>
  <c r="Q113" i="1" s="1"/>
  <c r="R113" i="1" s="1"/>
  <c r="Q112" i="1"/>
  <c r="R112" i="1" s="1"/>
  <c r="O112" i="1"/>
  <c r="O111" i="1"/>
  <c r="Q111" i="1" s="1"/>
  <c r="R111" i="1" s="1"/>
  <c r="O110" i="1"/>
  <c r="Q110" i="1" s="1"/>
  <c r="R110" i="1" s="1"/>
  <c r="O109" i="1"/>
  <c r="Q109" i="1" s="1"/>
  <c r="R109" i="1" s="1"/>
  <c r="Q108" i="1"/>
  <c r="R108" i="1" s="1"/>
  <c r="O108" i="1"/>
  <c r="O107" i="1"/>
  <c r="Q107" i="1" s="1"/>
  <c r="R107" i="1" s="1"/>
  <c r="O106" i="1"/>
  <c r="Q106" i="1" s="1"/>
  <c r="R106" i="1" s="1"/>
  <c r="O105" i="1"/>
  <c r="Q105" i="1" s="1"/>
  <c r="R105" i="1" s="1"/>
  <c r="Q104" i="1"/>
  <c r="R104" i="1" s="1"/>
  <c r="O104" i="1"/>
  <c r="O103" i="1"/>
  <c r="Q103" i="1" s="1"/>
  <c r="R103" i="1" s="1"/>
  <c r="O102" i="1"/>
  <c r="Q102" i="1" s="1"/>
  <c r="R102" i="1" s="1"/>
  <c r="O101" i="1"/>
  <c r="Q101" i="1" s="1"/>
  <c r="R101" i="1" s="1"/>
  <c r="Q100" i="1"/>
  <c r="R100" i="1" s="1"/>
  <c r="O100" i="1"/>
  <c r="O99" i="1"/>
  <c r="Q99" i="1" s="1"/>
  <c r="R99" i="1" s="1"/>
  <c r="O98" i="1"/>
  <c r="Q98" i="1" s="1"/>
  <c r="R98" i="1" s="1"/>
  <c r="O97" i="1"/>
  <c r="Q97" i="1" s="1"/>
  <c r="R97" i="1" s="1"/>
  <c r="Q96" i="1"/>
  <c r="R96" i="1" s="1"/>
  <c r="O96" i="1"/>
  <c r="O95" i="1"/>
  <c r="Q95" i="1" s="1"/>
  <c r="R95" i="1" s="1"/>
  <c r="O94" i="1"/>
  <c r="Q94" i="1" s="1"/>
  <c r="R94" i="1" s="1"/>
  <c r="O93" i="1"/>
  <c r="Q93" i="1" s="1"/>
  <c r="R93" i="1" s="1"/>
  <c r="Q92" i="1"/>
  <c r="R92" i="1" s="1"/>
  <c r="O92" i="1"/>
  <c r="O91" i="1"/>
  <c r="Q91" i="1" s="1"/>
  <c r="R91" i="1" s="1"/>
  <c r="O90" i="1"/>
  <c r="Q90" i="1" s="1"/>
  <c r="R90" i="1" s="1"/>
  <c r="O89" i="1"/>
  <c r="Q89" i="1" s="1"/>
  <c r="R89" i="1" s="1"/>
  <c r="Q88" i="1"/>
  <c r="R88" i="1" s="1"/>
  <c r="O88" i="1"/>
  <c r="O87" i="1"/>
  <c r="Q87" i="1" s="1"/>
  <c r="R87" i="1" s="1"/>
  <c r="O86" i="1"/>
  <c r="Q86" i="1" s="1"/>
  <c r="R86" i="1" s="1"/>
  <c r="O85" i="1"/>
  <c r="Q85" i="1" s="1"/>
  <c r="R85" i="1" s="1"/>
  <c r="Q84" i="1"/>
  <c r="R84" i="1" s="1"/>
  <c r="O84" i="1"/>
  <c r="O83" i="1"/>
  <c r="Q83" i="1" s="1"/>
  <c r="R83" i="1" s="1"/>
  <c r="O82" i="1"/>
  <c r="Q82" i="1" s="1"/>
  <c r="R82" i="1" s="1"/>
  <c r="O81" i="1"/>
  <c r="Q81" i="1" s="1"/>
  <c r="R81" i="1" s="1"/>
  <c r="Q80" i="1"/>
  <c r="R80" i="1" s="1"/>
  <c r="O80" i="1"/>
  <c r="O79" i="1"/>
  <c r="Q79" i="1" s="1"/>
  <c r="R79" i="1" s="1"/>
  <c r="O78" i="1"/>
  <c r="Q78" i="1" s="1"/>
  <c r="R78" i="1" s="1"/>
  <c r="O77" i="1"/>
  <c r="Q77" i="1" s="1"/>
  <c r="R77" i="1" s="1"/>
  <c r="Q76" i="1"/>
  <c r="R76" i="1" s="1"/>
  <c r="O76" i="1"/>
  <c r="O75" i="1"/>
  <c r="Q75" i="1" s="1"/>
  <c r="R75" i="1" s="1"/>
  <c r="O74" i="1"/>
  <c r="Q74" i="1" s="1"/>
  <c r="R74" i="1" s="1"/>
  <c r="O73" i="1"/>
  <c r="Q73" i="1" s="1"/>
  <c r="R73" i="1" s="1"/>
  <c r="Q72" i="1"/>
  <c r="R72" i="1" s="1"/>
  <c r="O72" i="1"/>
  <c r="O71" i="1"/>
  <c r="Q71" i="1" s="1"/>
  <c r="R71" i="1" s="1"/>
  <c r="O70" i="1"/>
  <c r="Q70" i="1" s="1"/>
  <c r="R70" i="1" s="1"/>
  <c r="O69" i="1"/>
  <c r="Q69" i="1" s="1"/>
  <c r="R69" i="1" s="1"/>
  <c r="Q68" i="1"/>
  <c r="R68" i="1" s="1"/>
  <c r="O68" i="1"/>
  <c r="O67" i="1"/>
  <c r="Q67" i="1" s="1"/>
  <c r="R67" i="1" s="1"/>
  <c r="O66" i="1"/>
  <c r="Q66" i="1" s="1"/>
  <c r="R66" i="1" s="1"/>
  <c r="O65" i="1"/>
  <c r="Q65" i="1" s="1"/>
  <c r="R65" i="1" s="1"/>
  <c r="Q64" i="1"/>
  <c r="R64" i="1" s="1"/>
  <c r="O64" i="1"/>
  <c r="O63" i="1"/>
  <c r="Q63" i="1" s="1"/>
  <c r="R63" i="1" s="1"/>
  <c r="O62" i="1"/>
  <c r="Q62" i="1" s="1"/>
  <c r="R62" i="1" s="1"/>
  <c r="O61" i="1"/>
  <c r="Q61" i="1" s="1"/>
  <c r="R61" i="1" s="1"/>
  <c r="Q60" i="1"/>
  <c r="R60" i="1" s="1"/>
  <c r="O60" i="1"/>
  <c r="O59" i="1"/>
  <c r="Q59" i="1" s="1"/>
  <c r="R59" i="1" s="1"/>
  <c r="O58" i="1"/>
  <c r="Q58" i="1" s="1"/>
  <c r="R58" i="1" s="1"/>
  <c r="O57" i="1"/>
  <c r="Q57" i="1" s="1"/>
  <c r="R57" i="1" s="1"/>
  <c r="Q56" i="1"/>
  <c r="R56" i="1" s="1"/>
  <c r="O56" i="1"/>
  <c r="O55" i="1"/>
  <c r="Q55" i="1" s="1"/>
  <c r="R55" i="1" s="1"/>
  <c r="O54" i="1"/>
  <c r="Q54" i="1" s="1"/>
  <c r="R54" i="1" s="1"/>
  <c r="O53" i="1"/>
  <c r="Q53" i="1" s="1"/>
  <c r="R53" i="1" s="1"/>
  <c r="Q52" i="1"/>
  <c r="R52" i="1" s="1"/>
  <c r="O52" i="1"/>
  <c r="O51" i="1"/>
  <c r="Q51" i="1" s="1"/>
  <c r="R51" i="1" s="1"/>
  <c r="O50" i="1"/>
  <c r="Q50" i="1" s="1"/>
  <c r="R50" i="1" s="1"/>
  <c r="O49" i="1"/>
  <c r="Q49" i="1" s="1"/>
  <c r="R49" i="1" s="1"/>
  <c r="Q48" i="1"/>
  <c r="R48" i="1" s="1"/>
  <c r="O48" i="1"/>
  <c r="O47" i="1"/>
  <c r="Q47" i="1" s="1"/>
  <c r="R47" i="1" s="1"/>
  <c r="Q46" i="1"/>
  <c r="R46" i="1" s="1"/>
  <c r="O46" i="1"/>
  <c r="O45" i="1"/>
  <c r="Q45" i="1" s="1"/>
  <c r="R45" i="1" s="1"/>
  <c r="Q44" i="1"/>
  <c r="R44" i="1" s="1"/>
  <c r="O44" i="1"/>
  <c r="O43" i="1"/>
  <c r="Q43" i="1" s="1"/>
  <c r="R43" i="1" s="1"/>
  <c r="Q42" i="1"/>
  <c r="R42" i="1" s="1"/>
  <c r="O42" i="1"/>
  <c r="O41" i="1"/>
  <c r="Q41" i="1" s="1"/>
  <c r="R41" i="1" s="1"/>
  <c r="Q40" i="1"/>
  <c r="R40" i="1" s="1"/>
  <c r="O40" i="1"/>
  <c r="O39" i="1"/>
  <c r="Q39" i="1" s="1"/>
  <c r="R39" i="1" s="1"/>
  <c r="Q38" i="1"/>
  <c r="R38" i="1" s="1"/>
  <c r="O38" i="1"/>
  <c r="O37" i="1"/>
  <c r="Q37" i="1" s="1"/>
  <c r="R37" i="1" s="1"/>
  <c r="Q36" i="1"/>
  <c r="R36" i="1" s="1"/>
  <c r="O36" i="1"/>
  <c r="O35" i="1"/>
  <c r="Q35" i="1" s="1"/>
  <c r="R35" i="1" s="1"/>
  <c r="Q34" i="1"/>
  <c r="R34" i="1" s="1"/>
  <c r="O34" i="1"/>
  <c r="O33" i="1"/>
  <c r="Q33" i="1" s="1"/>
  <c r="R33" i="1" s="1"/>
  <c r="Q32" i="1"/>
  <c r="R32" i="1" s="1"/>
  <c r="O32" i="1"/>
  <c r="O31" i="1"/>
  <c r="Q31" i="1" s="1"/>
  <c r="R31" i="1" s="1"/>
  <c r="Q30" i="1"/>
  <c r="R30" i="1" s="1"/>
  <c r="O30" i="1"/>
  <c r="O29" i="1"/>
  <c r="Q29" i="1" s="1"/>
  <c r="R29" i="1" s="1"/>
  <c r="Q28" i="1"/>
  <c r="R28" i="1" s="1"/>
  <c r="O28" i="1"/>
  <c r="O27" i="1"/>
  <c r="Q27" i="1" s="1"/>
  <c r="R27" i="1" s="1"/>
  <c r="Q26" i="1"/>
  <c r="R26" i="1" s="1"/>
  <c r="O26" i="1"/>
  <c r="O25" i="1"/>
  <c r="Q25" i="1" s="1"/>
  <c r="R25" i="1" s="1"/>
  <c r="Q24" i="1"/>
  <c r="R24" i="1" s="1"/>
  <c r="O24" i="1"/>
  <c r="O23" i="1"/>
  <c r="Q23" i="1" s="1"/>
  <c r="R23" i="1" s="1"/>
  <c r="Q22" i="1"/>
  <c r="R22" i="1" s="1"/>
  <c r="O22" i="1"/>
  <c r="O21" i="1"/>
  <c r="Q21" i="1" s="1"/>
  <c r="R21" i="1" s="1"/>
  <c r="Q20" i="1"/>
  <c r="R20" i="1" s="1"/>
  <c r="O20" i="1"/>
  <c r="O19" i="1"/>
  <c r="Q19" i="1" s="1"/>
  <c r="R19" i="1" s="1"/>
  <c r="Q18" i="1"/>
  <c r="R18" i="1" s="1"/>
  <c r="O18" i="1"/>
  <c r="R17" i="1"/>
  <c r="O17" i="1"/>
  <c r="Q17" i="1" s="1"/>
  <c r="Q16" i="1"/>
  <c r="R16" i="1" s="1"/>
  <c r="O16" i="1"/>
  <c r="O15" i="1"/>
  <c r="Q15" i="1" s="1"/>
  <c r="R15" i="1" s="1"/>
  <c r="Q14" i="1"/>
  <c r="R14" i="1" s="1"/>
  <c r="O14" i="1"/>
  <c r="O13" i="1"/>
  <c r="Q13" i="1" s="1"/>
  <c r="R13" i="1" s="1"/>
  <c r="Q12" i="1"/>
  <c r="R12" i="1" s="1"/>
  <c r="O12" i="1"/>
  <c r="O11" i="1"/>
  <c r="Q11" i="1" s="1"/>
  <c r="R11" i="1" s="1"/>
  <c r="Q10" i="1"/>
  <c r="R10" i="1" s="1"/>
  <c r="O10" i="1"/>
  <c r="O9" i="1"/>
  <c r="Q9" i="1" s="1"/>
  <c r="R9" i="1" s="1"/>
  <c r="Q8" i="1"/>
  <c r="R8" i="1" s="1"/>
  <c r="O8" i="1"/>
  <c r="O7" i="1"/>
  <c r="Q7" i="1" s="1"/>
  <c r="R7" i="1" s="1"/>
  <c r="Q6" i="1"/>
  <c r="R6" i="1" s="1"/>
  <c r="O6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I3" i="1"/>
  <c r="O5" i="1"/>
  <c r="Q5" i="1" s="1"/>
  <c r="R5" i="1" s="1"/>
  <c r="H5" i="1"/>
  <c r="K5" i="1" s="1"/>
  <c r="R3" i="1" l="1"/>
  <c r="M5" i="1"/>
  <c r="K3" i="1" l="1"/>
  <c r="M3" i="1"/>
  <c r="F167" i="2" l="1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S3" i="1" l="1"/>
</calcChain>
</file>

<file path=xl/sharedStrings.xml><?xml version="1.0" encoding="utf-8"?>
<sst xmlns="http://schemas.openxmlformats.org/spreadsheetml/2006/main" count="663" uniqueCount="142">
  <si>
    <t>Publisher Invoice</t>
  </si>
  <si>
    <t>Tracking Number:</t>
  </si>
  <si>
    <t>TOTAL</t>
  </si>
  <si>
    <t>PO_NUMBER</t>
  </si>
  <si>
    <t>ISBN</t>
  </si>
  <si>
    <t>Publisher</t>
  </si>
  <si>
    <t>Title</t>
  </si>
  <si>
    <t>Retail Price</t>
  </si>
  <si>
    <t>Discount</t>
  </si>
  <si>
    <t>Invoice Price</t>
  </si>
  <si>
    <t>Quantity</t>
  </si>
  <si>
    <t>Due Date</t>
  </si>
  <si>
    <t>Total</t>
  </si>
  <si>
    <t>Unit Price</t>
  </si>
  <si>
    <t>COMMISION</t>
  </si>
  <si>
    <t xml:space="preserve">LITA Invoice # : </t>
  </si>
  <si>
    <t>QTY Received</t>
  </si>
  <si>
    <t>Total received</t>
  </si>
  <si>
    <t>PO_NUMBER BS</t>
  </si>
  <si>
    <t>BR</t>
  </si>
  <si>
    <t>BBA</t>
  </si>
  <si>
    <t>Icon</t>
  </si>
  <si>
    <t>Total order:</t>
  </si>
  <si>
    <t>WIL</t>
  </si>
  <si>
    <t>Materials Science and Engineering: An Introduction, WileyPLUS NextGen Card with Loose-leaf Set Single Semester</t>
  </si>
  <si>
    <t>Biostatistics: A Foundation for Analysis in the Health Sciences (Wiley Series in Probability and Statistics)</t>
  </si>
  <si>
    <t>Visualizing Nutrition: Everyday Choices, WileyPLUS NextGen Card with Loose-leaf Set</t>
  </si>
  <si>
    <t>Fundamentals of Physics, 11e WileyPLUS Card with Loose-Leaf Set</t>
  </si>
  <si>
    <t>Visualizing Environmental Science, 5e WileyPLUS Card with Loose-Leaf Set</t>
  </si>
  <si>
    <t>Applied Calculus, WileyPLUS NextGen Card with Loose-leaf Set</t>
  </si>
  <si>
    <t>Accounting: Tools for Business Decision Making, WileyPLUS NextGen Card with Loose-leaf Set Multi-Semester: Tools for Business Decision Making</t>
  </si>
  <si>
    <t>Organic Chemistry, WileyPLUS NextGen Card and Loose-leaf Set Single Semester</t>
  </si>
  <si>
    <t>Organic Chemistry, WileyPLUS NextGen Card with Loose-Leaf Set</t>
  </si>
  <si>
    <t>Statistics: Unlocking the Power of Data, WileyPLUS NextGen Card with Loose-Leaf Set Single Semester</t>
  </si>
  <si>
    <t>Nutrition: Science and Applications, 4e WileyPLUS NextGen Card with Loose-Leaf Print Companion Set</t>
  </si>
  <si>
    <t>Principles of Anatomy and Physiology, WileyPLUS NextGen Card with Loose-Leaf Set Multi-Semester</t>
  </si>
  <si>
    <t>Accounting Principles, WileyPLUS Card with Loose-leaf Set Multi-Term</t>
  </si>
  <si>
    <t>Financial and Managerial Accounting, WileyPLUS NextGen Card with Loose-Leaf Set Multi-Semester</t>
  </si>
  <si>
    <t>Managerial Accounting: Tools for Business Decision Making, WileyPLUS NextGen Card with Loose-leaf Set Single Semester</t>
  </si>
  <si>
    <t>V2115#52</t>
  </si>
  <si>
    <t>BS2-116 WIL</t>
  </si>
  <si>
    <t>Visualizing Microbiology</t>
  </si>
  <si>
    <t>Calculus</t>
  </si>
  <si>
    <t>Elementary Linear Algebra</t>
  </si>
  <si>
    <t>Elementary Linear Algebra: Applications Version</t>
  </si>
  <si>
    <t>Personal Finance</t>
  </si>
  <si>
    <t>Introduction to Old English</t>
  </si>
  <si>
    <t>Incropera's Principle of Heat and Mass Transfer, WileyPLUS NextGen Card with Loose-leaf Set Single Semester</t>
  </si>
  <si>
    <t>An Introduction to Forensic Geoscience</t>
  </si>
  <si>
    <t>Regional Landscapes of the US and Canada</t>
  </si>
  <si>
    <t>Introduction to Pragmatics</t>
  </si>
  <si>
    <t>Microbiology: Principles and Explorations</t>
  </si>
  <si>
    <t>Research Methods For Business: A Skill Building Approach</t>
  </si>
  <si>
    <t>Elementary Differential Equations and Boundary Value Problems, WileyPLUS NextGen Card with Loose-leaf Set</t>
  </si>
  <si>
    <t>Microeconomics: Theory and Applications</t>
  </si>
  <si>
    <t>Catholic Theology: An Introduction</t>
  </si>
  <si>
    <t>Fundamentals of Materials Science and Engineering: An Integrated Approach</t>
  </si>
  <si>
    <t>Matter and Interactions</t>
  </si>
  <si>
    <t>Building Codes Illustrated: A Guide to Understanding the 2021 International Building Code</t>
  </si>
  <si>
    <t>Functions Modeling Change: A Preparation for Calculus</t>
  </si>
  <si>
    <t>Graphic Design School: The Principles and Practice of Graphic Design</t>
  </si>
  <si>
    <t>Human Physiology, 2e WileyPLUS NextGen Card with Loose-Leaf Print Companion Set</t>
  </si>
  <si>
    <t>Human Physiology</t>
  </si>
  <si>
    <t>Managerial Accounting for the Hospitality Industry</t>
  </si>
  <si>
    <t>Ethics: The Fundamentals</t>
  </si>
  <si>
    <t>Enforcing Order: An Ethnography of Urban Policing</t>
  </si>
  <si>
    <t>Elementary Principles of Chemical Processes, WileyPLUS NextGen Card with Loose-leaf Set Single Semester</t>
  </si>
  <si>
    <t>Essentials of WISC-V Assessment (Essentials of Psychological Assessment)</t>
  </si>
  <si>
    <t>Understanding World Regional Geography, WileyPLUS Card with Loose-leaf Set</t>
  </si>
  <si>
    <t>Understanding Business Statistics</t>
  </si>
  <si>
    <t>Munson, Young and Okiishi's Fundamentals of Fluid Mechanics, WileyPLUS NextGen Card with Loose-leaf Set</t>
  </si>
  <si>
    <t>Munson, Young and Okiishi's Fundamentals of Fluid Mechanics, WileyPLUS NextGen Card with Loose-leaf Set Single Semester</t>
  </si>
  <si>
    <t>How to Read a Paper: The Basics of Evidence-based Medicine and Healthcare</t>
  </si>
  <si>
    <t>Visualizing Human Geography: At Home in a Diverse World (Visualizing Series)</t>
  </si>
  <si>
    <t>World Religions in Practice: A Comparative Introduction</t>
  </si>
  <si>
    <t>Fundamentals of Physics, Extended: Extended</t>
  </si>
  <si>
    <t>Fundamentals of Physics, 11e WileyPLUS Card with Loose-Leaf Set Single Semester</t>
  </si>
  <si>
    <t>Construction Management</t>
  </si>
  <si>
    <t>Judgment and Decision Making: Psychological Perspectives</t>
  </si>
  <si>
    <t>Environment</t>
  </si>
  <si>
    <t>The Development of Children and Adolescents: An Applied Perspective</t>
  </si>
  <si>
    <t>Creating Your Culinary Career</t>
  </si>
  <si>
    <t>Organizational Behavior</t>
  </si>
  <si>
    <t>Brief Java: Early Objects</t>
  </si>
  <si>
    <t>Psychology in Action</t>
  </si>
  <si>
    <t>Visualizing Human Biology (Visualizing Series)</t>
  </si>
  <si>
    <t>Basic Engineering Circuit Analysis</t>
  </si>
  <si>
    <t>Karp's Cell and Molecular Biology</t>
  </si>
  <si>
    <t>Chemistry: The Molecular Nature of Matter</t>
  </si>
  <si>
    <t>Managerial Accounting, WileyPLUS NextGen Card with Loose-leaf Set</t>
  </si>
  <si>
    <t>The Philosophy of Literature: Contemporary and Classic Readings - An Anthology</t>
  </si>
  <si>
    <t>The Advanced Practice Registered Nurse as a Prescriber</t>
  </si>
  <si>
    <t>Sources and Debates in English History, 1485 - 1714</t>
  </si>
  <si>
    <t>Financial Institutions, Markets, and Money</t>
  </si>
  <si>
    <t>Intermediate Accounting, Volume 1</t>
  </si>
  <si>
    <t>Accounting: Tools for Business Decision Making, WileyPLUS NextGen Card with Loose-leaf Set Single Semester: Tools for Business Decision Making</t>
  </si>
  <si>
    <t>Financial Accounting: Tools for Business Decision Making, WileyPLUS Card and Loose-leaf Set Single Term</t>
  </si>
  <si>
    <t>Persons and Personal Identity (Key Concepts in Philosophy)</t>
  </si>
  <si>
    <t>Public History</t>
  </si>
  <si>
    <t>The Student Leadership Practices Inventory: Self Assessment</t>
  </si>
  <si>
    <t>Identity: Sociological Perspectives</t>
  </si>
  <si>
    <t>Globalization The Making of World Society</t>
  </si>
  <si>
    <t>Gender Theory in Troubled Times</t>
  </si>
  <si>
    <t>Statistics: Unlocking the Power of Data, 2e Loose-leaf Print Companion with Enhanced EPUB Reg Card Set</t>
  </si>
  <si>
    <t>Basic Concepts of Chemistry</t>
  </si>
  <si>
    <t>Disaster Response and Recovery: Strategies and Tactics for Resilience</t>
  </si>
  <si>
    <t>Christian Theology: An Introduction</t>
  </si>
  <si>
    <t>Global Media Studies</t>
  </si>
  <si>
    <t>Interior Design Visual Presentation: A Guide to Graphics, Models and Presentation Methods</t>
  </si>
  <si>
    <t>Electric Power Systems Student Value Edition</t>
  </si>
  <si>
    <t>Applied Statistics and Probability for Engineers, WileyPLUS NextGen Card with Loose-leaf Set Single Semester</t>
  </si>
  <si>
    <t>Geography: Realms, Regions, and Concepts, 18e WileyPLUS Card with Loose-Leaf Set</t>
  </si>
  <si>
    <t>Control Systems Engineering</t>
  </si>
  <si>
    <t>The Dose Makes the Poison: A Plain-Language Guide to Toxicology, 3rd Edition</t>
  </si>
  <si>
    <t>The Contract and Domination</t>
  </si>
  <si>
    <t>The Nietzsche Reader</t>
  </si>
  <si>
    <t>Mechanics of Materials: An Integrated Learning System, WileyPLUS NextGen Card with Loose-leaf Set Single Semester: An Integrated Learning System</t>
  </si>
  <si>
    <t>Essential Biochemistry, WileyPLUS NextGen Card with Loose-leaf Set Multi-Semester</t>
  </si>
  <si>
    <t>Introduction to Information Systems, WileyPLUS Card and Loose-leaf Set Single Term</t>
  </si>
  <si>
    <t>Understanding Motivation and Emotion</t>
  </si>
  <si>
    <t>Structural Analysis and Synthesis: A Laboratory Course in Structural Geology</t>
  </si>
  <si>
    <t>Foundations of Sustainable Business: Theory, Function, and Strategy</t>
  </si>
  <si>
    <t>Chemical, Biochemical, and Engineering Thermodynamics</t>
  </si>
  <si>
    <t>Exploring Management, WileyPLUS Card with Loose-leaf Set</t>
  </si>
  <si>
    <t>Exploring Management</t>
  </si>
  <si>
    <t>Introduction to Electric Circuits</t>
  </si>
  <si>
    <t>Introduction to Statistical Investigations, 1e WileyPLUS (next generation) + Loose-leaf</t>
  </si>
  <si>
    <t>Introduction to the Human Body</t>
  </si>
  <si>
    <t>Introduction to the Human Body, 11e WileyPLUS Next Gen Card with Loose-Leaf Print Companion Set</t>
  </si>
  <si>
    <t>Principles of Human Anatomy, WileyPLUS NextGen Card with Loose-leaf Set</t>
  </si>
  <si>
    <t>Principles of Human Anatomy, WileyPLUS NextGen Card and Loose-leaf Set Multi-Semester</t>
  </si>
  <si>
    <t>Accounting Information Systems: Controls and Processes</t>
  </si>
  <si>
    <t>Fundamentals of Biochemistry, WileyPLUS NextGen Card with Loose-leaf Set Single Semester</t>
  </si>
  <si>
    <t>Fundamentals of Biochemistry: Life at the Molecular Level</t>
  </si>
  <si>
    <t>Louisiana: A History</t>
  </si>
  <si>
    <t>Introducing Christian Ethics</t>
  </si>
  <si>
    <t>Microbiology</t>
  </si>
  <si>
    <t>Accounting Principles, 13e WileyPLUS NextGen Card with Loose-Leaf Print Companion Set</t>
  </si>
  <si>
    <t>Financial and Managerial Accounting, 3e WileyPLUS NextGen Card with Loose-Leaf Print Companion Set</t>
  </si>
  <si>
    <t>Fundamentals of Engineering Economic Analysis</t>
  </si>
  <si>
    <t>The Making of Modern South Africa: Conquest, Apartheid, Democracy</t>
  </si>
  <si>
    <t>03.10.23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</si>
</sst>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_-[$$-409]* #,##0.00_ ;_-[$$-409]* \-#,##0.00\ ;_-[$$-409]* \-??_ ;_-@_ "/>
    <numFmt numFmtId="168" formatCode="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5" tint="0.59999389629810485"/>
      </patternFill>
    </fill>
    <fill>
      <patternFill patternType="solid">
        <fgColor theme="8" tint="0.79998168889431442"/>
        <bgColor theme="5" tint="0.79998168889431442"/>
      </patternFill>
    </fill>
    <fill>
      <patternFill patternType="solid">
        <fgColor theme="4" tint="-0.249977111117893"/>
        <bgColor theme="5" tint="-0.49998474074526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theme="5" tint="-0.49998474074526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5" tint="-0.499984740745262"/>
      </top>
      <bottom/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50">
    <xf numFmtId="0" fontId="0" fillId="0" borderId="0" xfId="0"/>
    <xf numFmtId="0" fontId="3" fillId="0" borderId="0" xfId="3" applyFont="1"/>
    <xf numFmtId="166" fontId="3" fillId="0" borderId="0" xfId="3" applyNumberFormat="1" applyFont="1"/>
    <xf numFmtId="9" fontId="3" fillId="0" borderId="0" xfId="2" applyFont="1"/>
    <xf numFmtId="166" fontId="3" fillId="0" borderId="0" xfId="1" applyNumberFormat="1" applyFont="1"/>
    <xf numFmtId="0" fontId="1" fillId="0" borderId="0" xfId="3"/>
    <xf numFmtId="0" fontId="5" fillId="2" borderId="2" xfId="3" applyFont="1" applyFill="1" applyBorder="1" applyAlignment="1">
      <alignment horizontal="center" vertical="center"/>
    </xf>
    <xf numFmtId="166" fontId="5" fillId="2" borderId="2" xfId="3" applyNumberFormat="1" applyFont="1" applyFill="1" applyBorder="1" applyAlignment="1">
      <alignment horizontal="center" vertical="center"/>
    </xf>
    <xf numFmtId="9" fontId="5" fillId="2" borderId="2" xfId="2" applyFont="1" applyFill="1" applyBorder="1" applyAlignment="1">
      <alignment horizontal="center" vertical="center"/>
    </xf>
    <xf numFmtId="165" fontId="5" fillId="2" borderId="2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0" applyNumberFormat="1"/>
    <xf numFmtId="165" fontId="1" fillId="0" borderId="0" xfId="3" applyNumberFormat="1"/>
    <xf numFmtId="167" fontId="1" fillId="0" borderId="0" xfId="3" applyNumberFormat="1"/>
    <xf numFmtId="165" fontId="1" fillId="0" borderId="0" xfId="1" applyFont="1"/>
    <xf numFmtId="1" fontId="2" fillId="0" borderId="0" xfId="3" applyNumberFormat="1" applyFont="1"/>
    <xf numFmtId="165" fontId="2" fillId="3" borderId="0" xfId="1" applyFont="1" applyFill="1"/>
    <xf numFmtId="1" fontId="2" fillId="3" borderId="0" xfId="3" applyNumberFormat="1" applyFont="1" applyFill="1"/>
    <xf numFmtId="165" fontId="2" fillId="0" borderId="0" xfId="1" applyFont="1" applyFill="1"/>
    <xf numFmtId="9" fontId="1" fillId="0" borderId="0" xfId="2" applyFont="1" applyFill="1"/>
    <xf numFmtId="165" fontId="1" fillId="4" borderId="4" xfId="1" applyFont="1" applyFill="1" applyBorder="1"/>
    <xf numFmtId="0" fontId="4" fillId="6" borderId="3" xfId="3" applyFont="1" applyFill="1" applyBorder="1"/>
    <xf numFmtId="166" fontId="4" fillId="6" borderId="3" xfId="3" applyNumberFormat="1" applyFont="1" applyFill="1" applyBorder="1"/>
    <xf numFmtId="9" fontId="4" fillId="6" borderId="3" xfId="2" applyFont="1" applyFill="1" applyBorder="1"/>
    <xf numFmtId="166" fontId="4" fillId="6" borderId="3" xfId="1" applyNumberFormat="1" applyFont="1" applyFill="1" applyBorder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7" borderId="0" xfId="3" applyFont="1" applyFill="1"/>
    <xf numFmtId="0" fontId="4" fillId="8" borderId="1" xfId="3" applyFont="1" applyFill="1" applyBorder="1" applyAlignment="1">
      <alignment horizontal="center"/>
    </xf>
    <xf numFmtId="0" fontId="0" fillId="4" borderId="4" xfId="0" applyFont="1" applyFill="1" applyBorder="1"/>
    <xf numFmtId="0" fontId="0" fillId="5" borderId="4" xfId="0" applyFont="1" applyFill="1" applyBorder="1"/>
    <xf numFmtId="0" fontId="0" fillId="4" borderId="4" xfId="0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4" fillId="6" borderId="3" xfId="3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164" fontId="1" fillId="0" borderId="0" xfId="3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9" borderId="0" xfId="0" applyFill="1"/>
    <xf numFmtId="168" fontId="0" fillId="0" borderId="0" xfId="0" applyNumberFormat="1"/>
    <xf numFmtId="3" fontId="0" fillId="0" borderId="0" xfId="0" applyNumberFormat="1" applyFill="1"/>
    <xf numFmtId="1" fontId="3" fillId="0" borderId="0" xfId="3" applyNumberFormat="1" applyFont="1"/>
    <xf numFmtId="1" fontId="5" fillId="2" borderId="2" xfId="3" applyNumberFormat="1" applyFont="1" applyFill="1" applyBorder="1" applyAlignment="1">
      <alignment horizontal="center" vertical="center"/>
    </xf>
    <xf numFmtId="1" fontId="4" fillId="6" borderId="3" xfId="3" applyNumberFormat="1" applyFont="1" applyFill="1" applyBorder="1"/>
    <xf numFmtId="0" fontId="8" fillId="0" borderId="0" xfId="0" applyFont="1" applyAlignment="1">
      <alignment horizontal="center"/>
    </xf>
    <xf numFmtId="2" fontId="1" fillId="4" borderId="4" xfId="0" applyNumberFormat="1" applyFont="1" applyFill="1" applyBorder="1"/>
    <xf numFmtId="1" fontId="7" fillId="0" borderId="0" xfId="0" applyNumberFormat="1" applyFont="1" applyAlignment="1">
      <alignment horizontal="right"/>
    </xf>
    <xf numFmtId="0" fontId="9" fillId="0" borderId="0" xfId="0" applyFont="1"/>
  </cellXfs>
  <cellStyles count="5">
    <cellStyle name="Moneda" xfId="1" builtinId="4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showGridLines="0" tabSelected="1" zoomScale="80" zoomScaleNormal="80" workbookViewId="0">
      <pane ySplit="4" topLeftCell="A5" activePane="bottomLeft" state="frozen"/>
      <selection pane="bottomLeft" activeCell="B37" sqref="B37"/>
    </sheetView>
  </sheetViews>
  <sheetFormatPr baseColWidth="10" defaultColWidth="10.33203125" defaultRowHeight="16" x14ac:dyDescent="0.2"/>
  <cols>
    <col min="1" max="1" width="17.33203125" style="1" bestFit="1" customWidth="1"/>
    <col min="2" max="2" width="16.1640625" style="32" bestFit="1" customWidth="1"/>
    <col min="3" max="3" width="16.83203125" style="43" bestFit="1" customWidth="1"/>
    <col min="4" max="4" width="12.6640625" style="1" bestFit="1" customWidth="1"/>
    <col min="5" max="5" width="60.83203125" style="1" bestFit="1" customWidth="1"/>
    <col min="6" max="6" width="13.5" style="2" bestFit="1" customWidth="1"/>
    <col min="7" max="7" width="12.1640625" style="3" bestFit="1" customWidth="1"/>
    <col min="8" max="8" width="15" style="2" bestFit="1" customWidth="1"/>
    <col min="9" max="9" width="9.6640625" style="1" bestFit="1" customWidth="1"/>
    <col min="10" max="10" width="10" style="1" bestFit="1" customWidth="1"/>
    <col min="11" max="11" width="18.5" style="4" customWidth="1"/>
    <col min="12" max="12" width="15.5" style="15" bestFit="1" customWidth="1"/>
    <col min="13" max="13" width="16" style="15" bestFit="1" customWidth="1"/>
    <col min="14" max="14" width="8.6640625" style="5" bestFit="1" customWidth="1"/>
    <col min="15" max="15" width="18" style="5" bestFit="1" customWidth="1"/>
    <col min="16" max="16" width="14" style="5" bestFit="1" customWidth="1"/>
    <col min="17" max="17" width="11.5" style="5" bestFit="1" customWidth="1"/>
    <col min="18" max="18" width="13.5" style="5" bestFit="1" customWidth="1"/>
    <col min="19" max="19" width="12.33203125" style="5" bestFit="1" customWidth="1"/>
    <col min="20" max="20" width="8.6640625" style="5" bestFit="1" customWidth="1"/>
    <col min="21" max="21" width="6" style="5" customWidth="1"/>
    <col min="22" max="22" width="9.5" style="5" bestFit="1" customWidth="1"/>
    <col min="23" max="23" width="6" style="5" customWidth="1"/>
    <col min="24" max="24" width="8.6640625" style="5" bestFit="1" customWidth="1"/>
    <col min="25" max="25" width="6" style="5" customWidth="1"/>
    <col min="26" max="26" width="9.5" style="5" bestFit="1" customWidth="1"/>
    <col min="27" max="27" width="6" style="5" customWidth="1"/>
    <col min="28" max="28" width="8.6640625" style="5" bestFit="1" customWidth="1"/>
    <col min="29" max="29" width="6" style="5" customWidth="1"/>
    <col min="30" max="30" width="9.5" style="5" bestFit="1" customWidth="1"/>
    <col min="31" max="31" width="6" style="5" customWidth="1"/>
    <col min="32" max="32" width="8.6640625" style="5" bestFit="1" customWidth="1"/>
    <col min="33" max="33" width="6" style="5" customWidth="1"/>
    <col min="34" max="34" width="9.5" style="5" bestFit="1" customWidth="1"/>
    <col min="35" max="35" width="6" style="5" customWidth="1"/>
    <col min="36" max="36" width="8.6640625" style="5" bestFit="1" customWidth="1"/>
    <col min="37" max="37" width="6" style="5" customWidth="1"/>
    <col min="38" max="38" width="9.5" style="5" bestFit="1" customWidth="1"/>
    <col min="39" max="39" width="6" style="5" customWidth="1"/>
    <col min="40" max="40" width="8.6640625" style="5" bestFit="1" customWidth="1"/>
    <col min="41" max="41" width="6" style="5" customWidth="1"/>
    <col min="42" max="42" width="9.5" style="5" bestFit="1" customWidth="1"/>
    <col min="43" max="43" width="6" style="5" customWidth="1"/>
    <col min="44" max="44" width="8.6640625" style="5" bestFit="1" customWidth="1"/>
    <col min="45" max="45" width="6" style="5" customWidth="1"/>
    <col min="46" max="46" width="9.5" style="5" bestFit="1" customWidth="1"/>
    <col min="47" max="47" width="6" style="5" customWidth="1"/>
    <col min="48" max="48" width="8.6640625" style="5" bestFit="1" customWidth="1"/>
    <col min="49" max="49" width="6" style="5" customWidth="1"/>
    <col min="50" max="50" width="9.5" style="5" bestFit="1" customWidth="1"/>
    <col min="51" max="51" width="6" style="5" customWidth="1"/>
    <col min="52" max="52" width="8.6640625" style="5" bestFit="1" customWidth="1"/>
    <col min="53" max="53" width="6" style="5" customWidth="1"/>
    <col min="54" max="54" width="9.5" style="5" bestFit="1" customWidth="1"/>
    <col min="55" max="55" width="6" style="5" customWidth="1"/>
    <col min="56" max="56" width="8.6640625" style="5" bestFit="1" customWidth="1"/>
    <col min="57" max="57" width="6" style="5" customWidth="1"/>
    <col min="58" max="58" width="9.5" style="5" bestFit="1" customWidth="1"/>
    <col min="59" max="59" width="6" style="5" customWidth="1"/>
    <col min="60" max="60" width="8.6640625" style="5" bestFit="1" customWidth="1"/>
    <col min="61" max="61" width="6" style="5" customWidth="1"/>
    <col min="62" max="62" width="9.5" style="5" bestFit="1" customWidth="1"/>
    <col min="63" max="63" width="6" style="5" customWidth="1"/>
    <col min="64" max="64" width="8.6640625" style="5" bestFit="1" customWidth="1"/>
    <col min="65" max="65" width="6" style="5" customWidth="1"/>
    <col min="66" max="66" width="9.5" style="5" bestFit="1" customWidth="1"/>
    <col min="67" max="67" width="6" style="5" customWidth="1"/>
    <col min="68" max="68" width="8.6640625" style="5" bestFit="1" customWidth="1"/>
    <col min="69" max="69" width="6" style="5" customWidth="1"/>
    <col min="70" max="70" width="9.5" style="5" bestFit="1" customWidth="1"/>
    <col min="71" max="71" width="6" style="5" customWidth="1"/>
    <col min="72" max="72" width="8.6640625" style="5" bestFit="1" customWidth="1"/>
    <col min="73" max="73" width="6" style="5" customWidth="1"/>
    <col min="74" max="74" width="9.5" style="5" bestFit="1" customWidth="1"/>
    <col min="75" max="75" width="6" style="5" customWidth="1"/>
    <col min="76" max="76" width="8.6640625" style="5" bestFit="1" customWidth="1"/>
    <col min="77" max="77" width="6" style="5" customWidth="1"/>
    <col min="78" max="78" width="9.5" style="5" bestFit="1" customWidth="1"/>
    <col min="79" max="79" width="6" style="5" customWidth="1"/>
    <col min="80" max="80" width="8.6640625" style="5" bestFit="1" customWidth="1"/>
    <col min="81" max="81" width="6" style="5" customWidth="1"/>
    <col min="82" max="82" width="9.5" style="5" bestFit="1" customWidth="1"/>
    <col min="83" max="83" width="6" style="5" customWidth="1"/>
    <col min="84" max="84" width="8.6640625" style="5" bestFit="1" customWidth="1"/>
    <col min="85" max="85" width="6" style="5" customWidth="1"/>
    <col min="86" max="86" width="9.5" style="5" bestFit="1" customWidth="1"/>
    <col min="87" max="87" width="6" style="5" customWidth="1"/>
    <col min="88" max="88" width="8.6640625" style="5" bestFit="1" customWidth="1"/>
    <col min="89" max="89" width="6" style="5" customWidth="1"/>
    <col min="90" max="90" width="9.5" style="5" bestFit="1" customWidth="1"/>
    <col min="91" max="91" width="6" style="5" customWidth="1"/>
    <col min="92" max="92" width="8.6640625" style="5" bestFit="1" customWidth="1"/>
    <col min="93" max="93" width="6" style="5" customWidth="1"/>
    <col min="94" max="94" width="9.5" style="5" bestFit="1" customWidth="1"/>
    <col min="95" max="95" width="6" style="5" customWidth="1"/>
    <col min="96" max="96" width="8.6640625" style="5" bestFit="1" customWidth="1"/>
    <col min="97" max="97" width="6" style="5" customWidth="1"/>
    <col min="98" max="98" width="9.5" style="5" bestFit="1" customWidth="1"/>
    <col min="99" max="99" width="6" style="5" customWidth="1"/>
    <col min="100" max="100" width="8.6640625" style="5" bestFit="1" customWidth="1"/>
    <col min="101" max="101" width="6" style="5" customWidth="1"/>
    <col min="102" max="102" width="9.5" style="5" bestFit="1" customWidth="1"/>
    <col min="103" max="103" width="6" style="5" customWidth="1"/>
    <col min="104" max="104" width="8.6640625" style="5" bestFit="1" customWidth="1"/>
    <col min="105" max="105" width="6" style="5" customWidth="1"/>
    <col min="106" max="106" width="9.5" style="5" bestFit="1" customWidth="1"/>
    <col min="107" max="107" width="6" style="5" customWidth="1"/>
    <col min="108" max="108" width="8.6640625" style="5" bestFit="1" customWidth="1"/>
    <col min="109" max="109" width="6" style="5" customWidth="1"/>
    <col min="110" max="110" width="9.5" style="5" bestFit="1" customWidth="1"/>
    <col min="111" max="111" width="6" style="5" customWidth="1"/>
    <col min="112" max="112" width="8.6640625" style="5" bestFit="1" customWidth="1"/>
    <col min="113" max="113" width="6" style="5" customWidth="1"/>
    <col min="114" max="114" width="9.5" style="5" bestFit="1" customWidth="1"/>
    <col min="115" max="115" width="6" style="5" customWidth="1"/>
    <col min="116" max="116" width="8.6640625" style="5" bestFit="1" customWidth="1"/>
    <col min="117" max="117" width="6" style="5" customWidth="1"/>
    <col min="118" max="118" width="9.5" style="5" bestFit="1" customWidth="1"/>
    <col min="119" max="119" width="6" style="5" customWidth="1"/>
    <col min="120" max="120" width="8.6640625" style="5" bestFit="1" customWidth="1"/>
    <col min="121" max="121" width="6" style="5" customWidth="1"/>
    <col min="122" max="122" width="9.5" style="5" bestFit="1" customWidth="1"/>
    <col min="123" max="123" width="6" style="5" customWidth="1"/>
    <col min="124" max="124" width="8.6640625" style="5" bestFit="1" customWidth="1"/>
    <col min="125" max="125" width="6" style="5" customWidth="1"/>
    <col min="126" max="126" width="9.5" style="5" bestFit="1" customWidth="1"/>
    <col min="127" max="127" width="6" style="5" customWidth="1"/>
    <col min="128" max="128" width="8.6640625" style="5" bestFit="1" customWidth="1"/>
    <col min="129" max="129" width="6" style="5" customWidth="1"/>
    <col min="130" max="130" width="9.5" style="5" bestFit="1" customWidth="1"/>
    <col min="131" max="131" width="6" style="5" customWidth="1"/>
    <col min="132" max="132" width="8.6640625" style="5" bestFit="1" customWidth="1"/>
    <col min="133" max="133" width="6" style="5" customWidth="1"/>
    <col min="134" max="134" width="9.5" style="5" bestFit="1" customWidth="1"/>
    <col min="135" max="135" width="6" style="5" customWidth="1"/>
    <col min="136" max="136" width="8.6640625" style="5" bestFit="1" customWidth="1"/>
    <col min="137" max="137" width="6" style="5" customWidth="1"/>
    <col min="138" max="138" width="9.5" style="5" bestFit="1" customWidth="1"/>
    <col min="139" max="139" width="6" style="5" customWidth="1"/>
    <col min="140" max="140" width="8.6640625" style="5" bestFit="1" customWidth="1"/>
    <col min="141" max="141" width="6" style="5" customWidth="1"/>
    <col min="142" max="142" width="9.5" style="5" bestFit="1" customWidth="1"/>
    <col min="143" max="143" width="6" style="5" customWidth="1"/>
    <col min="144" max="144" width="8.6640625" style="5" bestFit="1" customWidth="1"/>
    <col min="145" max="145" width="6" style="5" customWidth="1"/>
    <col min="146" max="146" width="9.5" style="5" bestFit="1" customWidth="1"/>
    <col min="147" max="147" width="6" style="5" customWidth="1"/>
    <col min="148" max="148" width="8.6640625" style="5" bestFit="1" customWidth="1"/>
    <col min="149" max="149" width="6" style="5" customWidth="1"/>
    <col min="150" max="150" width="9.5" style="5" bestFit="1" customWidth="1"/>
    <col min="151" max="151" width="6" style="5" customWidth="1"/>
    <col min="152" max="152" width="8.6640625" style="5" bestFit="1" customWidth="1"/>
    <col min="153" max="153" width="6" style="5" customWidth="1"/>
    <col min="154" max="154" width="9.5" style="5" bestFit="1" customWidth="1"/>
    <col min="155" max="155" width="6" style="5" customWidth="1"/>
    <col min="156" max="156" width="8.6640625" style="5" bestFit="1" customWidth="1"/>
    <col min="157" max="157" width="6" style="5" customWidth="1"/>
    <col min="158" max="158" width="9.5" style="5" bestFit="1" customWidth="1"/>
    <col min="159" max="159" width="6" style="5" customWidth="1"/>
    <col min="160" max="160" width="8.6640625" style="5" bestFit="1" customWidth="1"/>
    <col min="161" max="161" width="6" style="5" customWidth="1"/>
    <col min="162" max="162" width="9.5" style="5" bestFit="1" customWidth="1"/>
    <col min="163" max="163" width="6" style="5" customWidth="1"/>
    <col min="164" max="164" width="8.6640625" style="5" bestFit="1" customWidth="1"/>
    <col min="165" max="165" width="6" style="5" customWidth="1"/>
    <col min="166" max="166" width="9.5" style="5" bestFit="1" customWidth="1"/>
    <col min="167" max="167" width="6" style="5" customWidth="1"/>
    <col min="168" max="168" width="8.6640625" style="5" bestFit="1" customWidth="1"/>
    <col min="169" max="169" width="6" style="5" customWidth="1"/>
    <col min="170" max="170" width="9.5" style="5" bestFit="1" customWidth="1"/>
    <col min="171" max="171" width="6" style="5" customWidth="1"/>
    <col min="172" max="172" width="8.6640625" style="5" bestFit="1" customWidth="1"/>
    <col min="173" max="173" width="6" style="5" customWidth="1"/>
    <col min="174" max="174" width="9.5" style="5" bestFit="1" customWidth="1"/>
    <col min="175" max="175" width="6" style="5" customWidth="1"/>
    <col min="176" max="176" width="8.6640625" style="5" bestFit="1" customWidth="1"/>
    <col min="177" max="177" width="6" style="5" customWidth="1"/>
    <col min="178" max="178" width="9.5" style="5" bestFit="1" customWidth="1"/>
    <col min="179" max="179" width="6" style="5" customWidth="1"/>
    <col min="180" max="180" width="8.6640625" style="5" bestFit="1" customWidth="1"/>
    <col min="181" max="181" width="6" style="5" customWidth="1"/>
    <col min="182" max="182" width="9.5" style="5" bestFit="1" customWidth="1"/>
    <col min="183" max="183" width="6" style="5" customWidth="1"/>
    <col min="184" max="184" width="8.6640625" style="5" bestFit="1" customWidth="1"/>
    <col min="185" max="185" width="6" style="5" customWidth="1"/>
    <col min="186" max="186" width="9.5" style="5" bestFit="1" customWidth="1"/>
    <col min="187" max="187" width="6" style="5" customWidth="1"/>
    <col min="188" max="188" width="8.6640625" style="5" bestFit="1" customWidth="1"/>
    <col min="189" max="189" width="6" style="5" customWidth="1"/>
    <col min="190" max="190" width="9.5" style="5" bestFit="1" customWidth="1"/>
    <col min="191" max="191" width="6" style="5" customWidth="1"/>
    <col min="192" max="192" width="8.6640625" style="5" bestFit="1" customWidth="1"/>
    <col min="193" max="193" width="6" style="5" customWidth="1"/>
    <col min="194" max="194" width="9.5" style="5" bestFit="1" customWidth="1"/>
    <col min="195" max="195" width="6" style="5" customWidth="1"/>
    <col min="196" max="196" width="8.6640625" style="5" bestFit="1" customWidth="1"/>
    <col min="197" max="197" width="6" style="5" customWidth="1"/>
    <col min="198" max="198" width="9.5" style="5" bestFit="1" customWidth="1"/>
    <col min="199" max="199" width="6" style="5" customWidth="1"/>
    <col min="200" max="200" width="8.6640625" style="5" bestFit="1" customWidth="1"/>
    <col min="201" max="201" width="6" style="5" customWidth="1"/>
    <col min="202" max="202" width="9.5" style="5" bestFit="1" customWidth="1"/>
    <col min="203" max="203" width="6" style="5" customWidth="1"/>
    <col min="204" max="204" width="8.6640625" style="5" bestFit="1" customWidth="1"/>
    <col min="205" max="205" width="6" style="5" customWidth="1"/>
    <col min="206" max="206" width="9.5" style="5" bestFit="1" customWidth="1"/>
    <col min="207" max="207" width="6" style="5" customWidth="1"/>
    <col min="208" max="208" width="8.6640625" style="5" bestFit="1" customWidth="1"/>
    <col min="209" max="209" width="6" style="5" customWidth="1"/>
    <col min="210" max="210" width="9.5" style="5" bestFit="1" customWidth="1"/>
    <col min="211" max="211" width="6" style="5" customWidth="1"/>
    <col min="212" max="212" width="8.6640625" style="5" bestFit="1" customWidth="1"/>
    <col min="213" max="213" width="6" style="5" customWidth="1"/>
    <col min="214" max="214" width="9.5" style="5" bestFit="1" customWidth="1"/>
    <col min="215" max="215" width="6" style="5" customWidth="1"/>
    <col min="216" max="216" width="8.6640625" style="5" bestFit="1" customWidth="1"/>
    <col min="217" max="217" width="6" style="5" customWidth="1"/>
    <col min="218" max="218" width="9.5" style="5" bestFit="1" customWidth="1"/>
    <col min="219" max="219" width="6" style="5" customWidth="1"/>
    <col min="220" max="220" width="8.6640625" style="5" bestFit="1" customWidth="1"/>
    <col min="221" max="221" width="6" style="5" customWidth="1"/>
    <col min="222" max="222" width="9.5" style="5" bestFit="1" customWidth="1"/>
    <col min="223" max="223" width="6" style="5" customWidth="1"/>
    <col min="224" max="224" width="8.6640625" style="5" bestFit="1" customWidth="1"/>
    <col min="225" max="225" width="6" style="5" customWidth="1"/>
    <col min="226" max="226" width="9.5" style="5" bestFit="1" customWidth="1"/>
    <col min="227" max="227" width="6" style="5" customWidth="1"/>
    <col min="228" max="228" width="8.6640625" style="5" bestFit="1" customWidth="1"/>
    <col min="229" max="229" width="6" style="5" customWidth="1"/>
    <col min="230" max="230" width="9.5" style="5" bestFit="1" customWidth="1"/>
    <col min="231" max="231" width="6" style="5" customWidth="1"/>
    <col min="232" max="232" width="8.6640625" style="5" bestFit="1" customWidth="1"/>
    <col min="233" max="233" width="6" style="5" customWidth="1"/>
    <col min="234" max="234" width="9.5" style="5" bestFit="1" customWidth="1"/>
    <col min="235" max="235" width="6" style="5" customWidth="1"/>
    <col min="236" max="236" width="8.6640625" style="5" bestFit="1" customWidth="1"/>
    <col min="237" max="237" width="6" style="5" customWidth="1"/>
    <col min="238" max="238" width="9.5" style="5" bestFit="1" customWidth="1"/>
    <col min="239" max="239" width="6" style="5" customWidth="1"/>
    <col min="240" max="240" width="8.6640625" style="5" bestFit="1" customWidth="1"/>
    <col min="241" max="241" width="6" style="5" customWidth="1"/>
    <col min="242" max="242" width="9.5" style="5" bestFit="1" customWidth="1"/>
    <col min="243" max="243" width="6" style="5" customWidth="1"/>
    <col min="244" max="244" width="8.6640625" style="5" bestFit="1" customWidth="1"/>
    <col min="245" max="245" width="6" style="5" customWidth="1"/>
    <col min="246" max="246" width="9.5" style="5" bestFit="1" customWidth="1"/>
    <col min="247" max="247" width="6" style="5" customWidth="1"/>
    <col min="248" max="248" width="8.6640625" style="5" bestFit="1" customWidth="1"/>
    <col min="249" max="249" width="6" style="5" customWidth="1"/>
    <col min="250" max="250" width="9.5" style="5" bestFit="1" customWidth="1"/>
    <col min="251" max="251" width="6" style="5" customWidth="1"/>
    <col min="252" max="252" width="8.6640625" style="5" bestFit="1" customWidth="1"/>
    <col min="253" max="253" width="6" style="5" customWidth="1"/>
    <col min="254" max="254" width="9.5" style="5" bestFit="1" customWidth="1"/>
    <col min="255" max="255" width="6" style="5" customWidth="1"/>
    <col min="256" max="256" width="8.6640625" style="5" bestFit="1" customWidth="1"/>
    <col min="257" max="257" width="6" style="5" customWidth="1"/>
    <col min="258" max="258" width="9.5" style="5" bestFit="1" customWidth="1"/>
    <col min="259" max="259" width="6" style="5" customWidth="1"/>
    <col min="260" max="260" width="8.6640625" style="5" bestFit="1" customWidth="1"/>
    <col min="261" max="261" width="6" style="5" customWidth="1"/>
    <col min="262" max="262" width="9.5" style="5" bestFit="1" customWidth="1"/>
    <col min="263" max="263" width="6" style="5" customWidth="1"/>
    <col min="264" max="264" width="8.6640625" style="5" bestFit="1" customWidth="1"/>
    <col min="265" max="265" width="6" style="5" customWidth="1"/>
    <col min="266" max="266" width="9.5" style="5" bestFit="1" customWidth="1"/>
    <col min="267" max="267" width="6" style="5" customWidth="1"/>
    <col min="268" max="268" width="8.6640625" style="5" bestFit="1" customWidth="1"/>
    <col min="269" max="269" width="6" style="5" customWidth="1"/>
    <col min="270" max="270" width="9.5" style="5" bestFit="1" customWidth="1"/>
    <col min="271" max="271" width="6" style="5" customWidth="1"/>
    <col min="272" max="272" width="8.6640625" style="5" bestFit="1" customWidth="1"/>
    <col min="273" max="273" width="6" style="5" customWidth="1"/>
    <col min="274" max="274" width="9.5" style="5" bestFit="1" customWidth="1"/>
    <col min="275" max="275" width="6" style="5" customWidth="1"/>
    <col min="276" max="276" width="8.6640625" style="5" bestFit="1" customWidth="1"/>
    <col min="277" max="277" width="6" style="5" customWidth="1"/>
    <col min="278" max="278" width="9.5" style="5" bestFit="1" customWidth="1"/>
    <col min="279" max="279" width="6" style="5" customWidth="1"/>
    <col min="280" max="280" width="8.6640625" style="5" bestFit="1" customWidth="1"/>
    <col min="281" max="281" width="6" style="5" customWidth="1"/>
    <col min="282" max="282" width="9.5" style="5" bestFit="1" customWidth="1"/>
    <col min="283" max="283" width="6" style="5" customWidth="1"/>
    <col min="284" max="284" width="8.6640625" style="5" bestFit="1" customWidth="1"/>
    <col min="285" max="285" width="6" style="5" customWidth="1"/>
    <col min="286" max="286" width="9.5" style="5" bestFit="1" customWidth="1"/>
    <col min="287" max="287" width="6" style="5" customWidth="1"/>
    <col min="288" max="288" width="8.6640625" style="5" bestFit="1" customWidth="1"/>
    <col min="289" max="289" width="6" style="5" customWidth="1"/>
    <col min="290" max="290" width="9.5" style="5" bestFit="1" customWidth="1"/>
    <col min="291" max="291" width="6" style="5" customWidth="1"/>
    <col min="292" max="292" width="8.6640625" style="5" bestFit="1" customWidth="1"/>
    <col min="293" max="293" width="6" style="5" customWidth="1"/>
    <col min="294" max="294" width="9.5" style="5" bestFit="1" customWidth="1"/>
    <col min="295" max="295" width="6" style="5" customWidth="1"/>
    <col min="296" max="296" width="8.6640625" style="5" bestFit="1" customWidth="1"/>
    <col min="297" max="297" width="6" style="5" customWidth="1"/>
    <col min="298" max="298" width="9.5" style="5" bestFit="1" customWidth="1"/>
    <col min="299" max="299" width="6" style="5" customWidth="1"/>
    <col min="300" max="300" width="8.6640625" style="5" bestFit="1" customWidth="1"/>
    <col min="301" max="301" width="6" style="5" customWidth="1"/>
    <col min="302" max="302" width="9.5" style="5" bestFit="1" customWidth="1"/>
    <col min="303" max="303" width="6" style="5" customWidth="1"/>
    <col min="304" max="304" width="8.6640625" style="5" bestFit="1" customWidth="1"/>
    <col min="305" max="305" width="6" style="5" customWidth="1"/>
    <col min="306" max="306" width="9.5" style="5" bestFit="1" customWidth="1"/>
    <col min="307" max="307" width="6" style="5" customWidth="1"/>
    <col min="308" max="308" width="8.6640625" style="5" bestFit="1" customWidth="1"/>
    <col min="309" max="309" width="6" style="5" customWidth="1"/>
    <col min="310" max="310" width="9.5" style="5" bestFit="1" customWidth="1"/>
    <col min="311" max="311" width="6" style="5" customWidth="1"/>
    <col min="312" max="312" width="8.6640625" style="5" bestFit="1" customWidth="1"/>
    <col min="313" max="313" width="6" style="5" customWidth="1"/>
    <col min="314" max="314" width="9.5" style="5" bestFit="1" customWidth="1"/>
    <col min="315" max="315" width="6" style="5" customWidth="1"/>
    <col min="316" max="316" width="8.6640625" style="5" bestFit="1" customWidth="1"/>
    <col min="317" max="317" width="6" style="5" customWidth="1"/>
    <col min="318" max="318" width="9.5" style="5" bestFit="1" customWidth="1"/>
    <col min="319" max="319" width="6" style="5" customWidth="1"/>
    <col min="320" max="320" width="8.6640625" style="5" bestFit="1" customWidth="1"/>
    <col min="321" max="321" width="6" style="5" customWidth="1"/>
    <col min="322" max="322" width="9.5" style="5" bestFit="1" customWidth="1"/>
    <col min="323" max="323" width="6" style="5" customWidth="1"/>
    <col min="324" max="324" width="8.6640625" style="5" bestFit="1" customWidth="1"/>
    <col min="325" max="325" width="6" style="5" customWidth="1"/>
    <col min="326" max="326" width="9.5" style="5" bestFit="1" customWidth="1"/>
    <col min="327" max="327" width="6" style="5" customWidth="1"/>
    <col min="328" max="328" width="8.6640625" style="5" bestFit="1" customWidth="1"/>
    <col min="329" max="329" width="6" style="5" customWidth="1"/>
    <col min="330" max="330" width="9.5" style="5" bestFit="1" customWidth="1"/>
    <col min="331" max="331" width="6" style="5" customWidth="1"/>
    <col min="332" max="332" width="8.6640625" style="5" bestFit="1" customWidth="1"/>
    <col min="333" max="333" width="6" style="5" customWidth="1"/>
    <col min="334" max="334" width="9.5" style="5" bestFit="1" customWidth="1"/>
    <col min="335" max="335" width="6" style="5" customWidth="1"/>
    <col min="336" max="336" width="8.6640625" style="5" bestFit="1" customWidth="1"/>
    <col min="337" max="337" width="6" style="5" customWidth="1"/>
    <col min="338" max="338" width="9.5" style="5" bestFit="1" customWidth="1"/>
    <col min="339" max="339" width="6" style="5" customWidth="1"/>
    <col min="340" max="340" width="8.6640625" style="5" bestFit="1" customWidth="1"/>
    <col min="341" max="341" width="6" style="5" customWidth="1"/>
    <col min="342" max="342" width="9.5" style="5" bestFit="1" customWidth="1"/>
    <col min="343" max="343" width="6" style="5" customWidth="1"/>
    <col min="344" max="344" width="8.6640625" style="5" bestFit="1" customWidth="1"/>
    <col min="345" max="345" width="6" style="5" customWidth="1"/>
    <col min="346" max="346" width="9.5" style="5" bestFit="1" customWidth="1"/>
    <col min="347" max="347" width="6" style="5" customWidth="1"/>
    <col min="348" max="348" width="8.6640625" style="5" bestFit="1" customWidth="1"/>
    <col min="349" max="349" width="6" style="5" customWidth="1"/>
    <col min="350" max="350" width="9.5" style="5" bestFit="1" customWidth="1"/>
    <col min="351" max="351" width="6" style="5" customWidth="1"/>
    <col min="352" max="352" width="8.6640625" style="5" bestFit="1" customWidth="1"/>
    <col min="353" max="353" width="6" style="5" customWidth="1"/>
    <col min="354" max="354" width="9.5" style="5" bestFit="1" customWidth="1"/>
    <col min="355" max="355" width="6" style="5" customWidth="1"/>
    <col min="356" max="356" width="8.6640625" style="5" bestFit="1" customWidth="1"/>
    <col min="357" max="357" width="6" style="5" customWidth="1"/>
    <col min="358" max="358" width="9.5" style="5" bestFit="1" customWidth="1"/>
    <col min="359" max="359" width="6" style="5" customWidth="1"/>
    <col min="360" max="360" width="8.6640625" style="5" bestFit="1" customWidth="1"/>
    <col min="361" max="361" width="6" style="5" customWidth="1"/>
    <col min="362" max="362" width="9.5" style="5" bestFit="1" customWidth="1"/>
    <col min="363" max="363" width="6" style="5" customWidth="1"/>
    <col min="364" max="364" width="8.6640625" style="5" bestFit="1" customWidth="1"/>
    <col min="365" max="365" width="6" style="5" customWidth="1"/>
    <col min="366" max="366" width="9.5" style="5" bestFit="1" customWidth="1"/>
    <col min="367" max="367" width="6" style="5" customWidth="1"/>
    <col min="368" max="368" width="8.6640625" style="5" bestFit="1" customWidth="1"/>
    <col min="369" max="369" width="6" style="5" customWidth="1"/>
    <col min="370" max="370" width="9.5" style="5" bestFit="1" customWidth="1"/>
    <col min="371" max="371" width="6" style="5" customWidth="1"/>
    <col min="372" max="372" width="8.6640625" style="5" bestFit="1" customWidth="1"/>
    <col min="373" max="373" width="6" style="5" customWidth="1"/>
    <col min="374" max="374" width="9.5" style="5" bestFit="1" customWidth="1"/>
    <col min="375" max="375" width="6" style="5" customWidth="1"/>
    <col min="376" max="376" width="8.6640625" style="5" bestFit="1" customWidth="1"/>
    <col min="377" max="377" width="6" style="5" customWidth="1"/>
    <col min="378" max="378" width="9.5" style="5" bestFit="1" customWidth="1"/>
    <col min="379" max="379" width="6" style="5" customWidth="1"/>
    <col min="380" max="380" width="8.6640625" style="5" bestFit="1" customWidth="1"/>
    <col min="381" max="381" width="6" style="5" customWidth="1"/>
    <col min="382" max="382" width="9.5" style="5" bestFit="1" customWidth="1"/>
    <col min="383" max="383" width="6" style="5" customWidth="1"/>
    <col min="384" max="384" width="8.6640625" style="5" bestFit="1" customWidth="1"/>
    <col min="385" max="385" width="6" style="5" customWidth="1"/>
    <col min="386" max="386" width="9.5" style="5" bestFit="1" customWidth="1"/>
    <col min="387" max="387" width="6" style="5" customWidth="1"/>
    <col min="388" max="388" width="8.6640625" style="5" bestFit="1" customWidth="1"/>
    <col min="389" max="389" width="6" style="5" customWidth="1"/>
    <col min="390" max="390" width="9.5" style="5" bestFit="1" customWidth="1"/>
    <col min="391" max="391" width="6" style="5" customWidth="1"/>
    <col min="392" max="392" width="8.6640625" style="5" bestFit="1" customWidth="1"/>
    <col min="393" max="393" width="6" style="5" customWidth="1"/>
    <col min="394" max="394" width="9.5" style="5" bestFit="1" customWidth="1"/>
    <col min="395" max="395" width="6" style="5" customWidth="1"/>
    <col min="396" max="396" width="8.6640625" style="5" bestFit="1" customWidth="1"/>
    <col min="397" max="397" width="6" style="5" customWidth="1"/>
    <col min="398" max="398" width="9.5" style="5" bestFit="1" customWidth="1"/>
    <col min="399" max="399" width="6" style="5" customWidth="1"/>
    <col min="400" max="400" width="8.6640625" style="5" bestFit="1" customWidth="1"/>
    <col min="401" max="401" width="6" style="5" customWidth="1"/>
    <col min="402" max="402" width="9.5" style="5" bestFit="1" customWidth="1"/>
    <col min="403" max="403" width="6" style="5" customWidth="1"/>
    <col min="404" max="404" width="8.6640625" style="5" bestFit="1" customWidth="1"/>
    <col min="405" max="405" width="6" style="5" customWidth="1"/>
    <col min="406" max="406" width="9.5" style="5" bestFit="1" customWidth="1"/>
    <col min="407" max="407" width="6" style="5" customWidth="1"/>
    <col min="408" max="408" width="8.6640625" style="5" bestFit="1" customWidth="1"/>
    <col min="409" max="409" width="6" style="5" customWidth="1"/>
    <col min="410" max="410" width="9.5" style="5" bestFit="1" customWidth="1"/>
    <col min="411" max="411" width="6" style="5" customWidth="1"/>
    <col min="412" max="412" width="8.6640625" style="5" bestFit="1" customWidth="1"/>
    <col min="413" max="413" width="6" style="5" customWidth="1"/>
    <col min="414" max="414" width="9.5" style="5" bestFit="1" customWidth="1"/>
    <col min="415" max="415" width="6" style="5" customWidth="1"/>
    <col min="416" max="416" width="8.6640625" style="5" bestFit="1" customWidth="1"/>
    <col min="417" max="417" width="6" style="5" customWidth="1"/>
    <col min="418" max="418" width="9.5" style="5" bestFit="1" customWidth="1"/>
    <col min="419" max="419" width="6" style="5" customWidth="1"/>
    <col min="420" max="420" width="8.6640625" style="5" bestFit="1" customWidth="1"/>
    <col min="421" max="421" width="6" style="5" customWidth="1"/>
    <col min="422" max="422" width="9.5" style="5" bestFit="1" customWidth="1"/>
    <col min="423" max="423" width="6" style="5" customWidth="1"/>
    <col min="424" max="424" width="8.6640625" style="5" bestFit="1" customWidth="1"/>
    <col min="425" max="425" width="6" style="5" customWidth="1"/>
    <col min="426" max="426" width="9.5" style="5" bestFit="1" customWidth="1"/>
    <col min="427" max="427" width="6" style="5" customWidth="1"/>
    <col min="428" max="428" width="8.6640625" style="5" bestFit="1" customWidth="1"/>
    <col min="429" max="429" width="6" style="5" customWidth="1"/>
    <col min="430" max="430" width="9.5" style="5" bestFit="1" customWidth="1"/>
    <col min="431" max="431" width="6" style="5" customWidth="1"/>
    <col min="432" max="432" width="8.6640625" style="5" bestFit="1" customWidth="1"/>
    <col min="433" max="433" width="6" style="5" customWidth="1"/>
    <col min="434" max="434" width="9.5" style="5" bestFit="1" customWidth="1"/>
    <col min="435" max="435" width="6" style="5" customWidth="1"/>
    <col min="436" max="436" width="8.6640625" style="5" bestFit="1" customWidth="1"/>
    <col min="437" max="437" width="6" style="5" customWidth="1"/>
    <col min="438" max="438" width="9.5" style="5" bestFit="1" customWidth="1"/>
    <col min="439" max="439" width="6" style="5" customWidth="1"/>
    <col min="440" max="440" width="8.6640625" style="5" bestFit="1" customWidth="1"/>
    <col min="441" max="441" width="6" style="5" customWidth="1"/>
    <col min="442" max="442" width="9.5" style="5" bestFit="1" customWidth="1"/>
    <col min="443" max="443" width="6" style="5" customWidth="1"/>
    <col min="444" max="444" width="8.6640625" style="5" bestFit="1" customWidth="1"/>
    <col min="445" max="445" width="6" style="5" customWidth="1"/>
    <col min="446" max="446" width="9.5" style="5" bestFit="1" customWidth="1"/>
    <col min="447" max="447" width="6" style="5" customWidth="1"/>
    <col min="448" max="448" width="8.6640625" style="5" bestFit="1" customWidth="1"/>
    <col min="449" max="449" width="6" style="5" customWidth="1"/>
    <col min="450" max="450" width="9.5" style="5" bestFit="1" customWidth="1"/>
    <col min="451" max="451" width="6" style="5" customWidth="1"/>
    <col min="452" max="452" width="8.6640625" style="5" bestFit="1" customWidth="1"/>
    <col min="453" max="453" width="6" style="5" customWidth="1"/>
    <col min="454" max="454" width="9.5" style="5" bestFit="1" customWidth="1"/>
    <col min="455" max="455" width="6" style="5" customWidth="1"/>
    <col min="456" max="456" width="8.6640625" style="5" bestFit="1" customWidth="1"/>
    <col min="457" max="457" width="6" style="5" customWidth="1"/>
    <col min="458" max="458" width="9.5" style="5" bestFit="1" customWidth="1"/>
    <col min="459" max="459" width="6" style="5" customWidth="1"/>
    <col min="460" max="460" width="8.6640625" style="5" bestFit="1" customWidth="1"/>
    <col min="461" max="461" width="6" style="5" customWidth="1"/>
    <col min="462" max="462" width="9.5" style="5" bestFit="1" customWidth="1"/>
    <col min="463" max="463" width="6" style="5" customWidth="1"/>
    <col min="464" max="464" width="8.6640625" style="5" bestFit="1" customWidth="1"/>
    <col min="465" max="465" width="6" style="5" customWidth="1"/>
    <col min="466" max="466" width="9.5" style="5" bestFit="1" customWidth="1"/>
    <col min="467" max="467" width="6" style="5" customWidth="1"/>
    <col min="468" max="468" width="8.6640625" style="5" bestFit="1" customWidth="1"/>
    <col min="469" max="469" width="6" style="5" customWidth="1"/>
    <col min="470" max="470" width="9.5" style="5" bestFit="1" customWidth="1"/>
    <col min="471" max="471" width="6" style="5" customWidth="1"/>
    <col min="472" max="472" width="8.6640625" style="5" bestFit="1" customWidth="1"/>
    <col min="473" max="473" width="6" style="5" customWidth="1"/>
    <col min="474" max="474" width="9.5" style="5" bestFit="1" customWidth="1"/>
    <col min="475" max="475" width="6" style="5" customWidth="1"/>
    <col min="476" max="476" width="8.6640625" style="5" bestFit="1" customWidth="1"/>
    <col min="477" max="477" width="6" style="5" customWidth="1"/>
    <col min="478" max="478" width="9.5" style="5" bestFit="1" customWidth="1"/>
    <col min="479" max="479" width="6" style="5" customWidth="1"/>
    <col min="480" max="480" width="8.6640625" style="5" bestFit="1" customWidth="1"/>
    <col min="481" max="481" width="6" style="5" customWidth="1"/>
    <col min="482" max="482" width="9.5" style="5" bestFit="1" customWidth="1"/>
    <col min="483" max="483" width="6" style="5" customWidth="1"/>
    <col min="484" max="484" width="8.6640625" style="5" bestFit="1" customWidth="1"/>
    <col min="485" max="485" width="6" style="5" customWidth="1"/>
    <col min="486" max="486" width="9.5" style="5" bestFit="1" customWidth="1"/>
    <col min="487" max="487" width="6" style="5" customWidth="1"/>
    <col min="488" max="488" width="8.6640625" style="5" bestFit="1" customWidth="1"/>
    <col min="489" max="489" width="6" style="5" customWidth="1"/>
    <col min="490" max="490" width="9.5" style="5" bestFit="1" customWidth="1"/>
    <col min="491" max="491" width="6" style="5" customWidth="1"/>
    <col min="492" max="492" width="8.6640625" style="5" bestFit="1" customWidth="1"/>
    <col min="493" max="493" width="6" style="5" customWidth="1"/>
    <col min="494" max="494" width="9.5" style="5" bestFit="1" customWidth="1"/>
    <col min="495" max="495" width="6" style="5" customWidth="1"/>
    <col min="496" max="496" width="8.6640625" style="5" bestFit="1" customWidth="1"/>
    <col min="497" max="497" width="6" style="5" customWidth="1"/>
    <col min="498" max="498" width="9.5" style="5" bestFit="1" customWidth="1"/>
    <col min="499" max="499" width="6" style="5" customWidth="1"/>
    <col min="500" max="500" width="8.6640625" style="5" bestFit="1" customWidth="1"/>
    <col min="501" max="501" width="6" style="5" customWidth="1"/>
    <col min="502" max="502" width="9.5" style="5" bestFit="1" customWidth="1"/>
    <col min="503" max="503" width="6" style="5" customWidth="1"/>
    <col min="504" max="504" width="8.6640625" style="5" bestFit="1" customWidth="1"/>
    <col min="505" max="505" width="6" style="5" customWidth="1"/>
    <col min="506" max="506" width="9.5" style="5" bestFit="1" customWidth="1"/>
    <col min="507" max="507" width="6" style="5" customWidth="1"/>
    <col min="508" max="508" width="8.6640625" style="5" bestFit="1" customWidth="1"/>
    <col min="509" max="509" width="6" style="5" customWidth="1"/>
    <col min="510" max="510" width="9.5" style="5" bestFit="1" customWidth="1"/>
    <col min="511" max="511" width="6" style="5" customWidth="1"/>
    <col min="512" max="512" width="8.6640625" style="5" bestFit="1" customWidth="1"/>
    <col min="513" max="513" width="6" style="5" customWidth="1"/>
    <col min="514" max="514" width="9.5" style="5" bestFit="1" customWidth="1"/>
    <col min="515" max="515" width="6" style="5" customWidth="1"/>
    <col min="516" max="516" width="8.6640625" style="5" bestFit="1" customWidth="1"/>
    <col min="517" max="517" width="6" style="5" customWidth="1"/>
    <col min="518" max="518" width="9.5" style="5" bestFit="1" customWidth="1"/>
    <col min="519" max="519" width="6" style="5" customWidth="1"/>
    <col min="520" max="520" width="8.6640625" style="5" bestFit="1" customWidth="1"/>
    <col min="521" max="521" width="6" style="5" customWidth="1"/>
    <col min="522" max="522" width="9.5" style="5" bestFit="1" customWidth="1"/>
    <col min="523" max="523" width="6" style="5" customWidth="1"/>
    <col min="524" max="524" width="8.6640625" style="5" bestFit="1" customWidth="1"/>
    <col min="525" max="525" width="6" style="5" customWidth="1"/>
    <col min="526" max="526" width="9.5" style="5" bestFit="1" customWidth="1"/>
    <col min="527" max="527" width="6" style="5" customWidth="1"/>
    <col min="528" max="528" width="8.6640625" style="5" bestFit="1" customWidth="1"/>
    <col min="529" max="529" width="6" style="5" customWidth="1"/>
    <col min="530" max="530" width="9.5" style="5" bestFit="1" customWidth="1"/>
    <col min="531" max="531" width="6" style="5" customWidth="1"/>
    <col min="532" max="532" width="8.6640625" style="5" bestFit="1" customWidth="1"/>
    <col min="533" max="533" width="6" style="5" customWidth="1"/>
    <col min="534" max="534" width="9.5" style="5" bestFit="1" customWidth="1"/>
    <col min="535" max="535" width="6" style="5" customWidth="1"/>
    <col min="536" max="536" width="8.6640625" style="5" bestFit="1" customWidth="1"/>
    <col min="537" max="537" width="6" style="5" customWidth="1"/>
    <col min="538" max="538" width="9.5" style="5" bestFit="1" customWidth="1"/>
    <col min="539" max="539" width="6" style="5" customWidth="1"/>
    <col min="540" max="540" width="8.6640625" style="5" bestFit="1" customWidth="1"/>
    <col min="541" max="541" width="6" style="5" customWidth="1"/>
    <col min="542" max="542" width="9.5" style="5" bestFit="1" customWidth="1"/>
    <col min="543" max="543" width="6" style="5" customWidth="1"/>
    <col min="544" max="544" width="8.6640625" style="5" bestFit="1" customWidth="1"/>
    <col min="545" max="545" width="6" style="5" customWidth="1"/>
    <col min="546" max="546" width="9.5" style="5" bestFit="1" customWidth="1"/>
    <col min="547" max="547" width="6" style="5" customWidth="1"/>
    <col min="548" max="548" width="8.6640625" style="5" bestFit="1" customWidth="1"/>
    <col min="549" max="549" width="6" style="5" customWidth="1"/>
    <col min="550" max="550" width="9.5" style="5" bestFit="1" customWidth="1"/>
    <col min="551" max="551" width="6" style="5" customWidth="1"/>
    <col min="552" max="552" width="8.6640625" style="5" bestFit="1" customWidth="1"/>
    <col min="553" max="553" width="6" style="5" customWidth="1"/>
    <col min="554" max="554" width="9.5" style="5" bestFit="1" customWidth="1"/>
    <col min="555" max="555" width="6" style="5" customWidth="1"/>
    <col min="556" max="556" width="8.6640625" style="5" bestFit="1" customWidth="1"/>
    <col min="557" max="557" width="6" style="5" customWidth="1"/>
    <col min="558" max="558" width="9.5" style="5" bestFit="1" customWidth="1"/>
    <col min="559" max="559" width="6" style="5" customWidth="1"/>
    <col min="560" max="560" width="8.6640625" style="5" bestFit="1" customWidth="1"/>
    <col min="561" max="561" width="6" style="5" customWidth="1"/>
    <col min="562" max="562" width="9.5" style="5" bestFit="1" customWidth="1"/>
    <col min="563" max="563" width="6" style="5" customWidth="1"/>
    <col min="564" max="564" width="8.6640625" style="5" bestFit="1" customWidth="1"/>
    <col min="565" max="565" width="6" style="5" customWidth="1"/>
    <col min="566" max="566" width="9.5" style="5" bestFit="1" customWidth="1"/>
    <col min="567" max="567" width="6" style="5" customWidth="1"/>
    <col min="568" max="568" width="8.6640625" style="5" bestFit="1" customWidth="1"/>
    <col min="569" max="569" width="6" style="5" customWidth="1"/>
    <col min="570" max="570" width="9.5" style="5" bestFit="1" customWidth="1"/>
    <col min="571" max="571" width="6" style="5" customWidth="1"/>
    <col min="572" max="572" width="8.6640625" style="5" bestFit="1" customWidth="1"/>
    <col min="573" max="573" width="6" style="5" customWidth="1"/>
    <col min="574" max="574" width="9.5" style="5" bestFit="1" customWidth="1"/>
    <col min="575" max="575" width="6" style="5" customWidth="1"/>
    <col min="576" max="576" width="8.6640625" style="5" bestFit="1" customWidth="1"/>
    <col min="577" max="577" width="6" style="5" customWidth="1"/>
    <col min="578" max="578" width="9.5" style="5" bestFit="1" customWidth="1"/>
    <col min="579" max="579" width="6" style="5" customWidth="1"/>
    <col min="580" max="580" width="8.6640625" style="5" bestFit="1" customWidth="1"/>
    <col min="581" max="581" width="6" style="5" customWidth="1"/>
    <col min="582" max="582" width="9.5" style="5" bestFit="1" customWidth="1"/>
    <col min="583" max="583" width="6" style="5" customWidth="1"/>
    <col min="584" max="584" width="8.6640625" style="5" bestFit="1" customWidth="1"/>
    <col min="585" max="585" width="6" style="5" customWidth="1"/>
    <col min="586" max="586" width="9.5" style="5" bestFit="1" customWidth="1"/>
    <col min="587" max="587" width="6" style="5" customWidth="1"/>
    <col min="588" max="588" width="8.6640625" style="5" bestFit="1" customWidth="1"/>
    <col min="589" max="589" width="6" style="5" customWidth="1"/>
    <col min="590" max="590" width="9.5" style="5" bestFit="1" customWidth="1"/>
    <col min="591" max="591" width="6" style="5" customWidth="1"/>
    <col min="592" max="592" width="8.6640625" style="5" bestFit="1" customWidth="1"/>
    <col min="593" max="593" width="6" style="5" customWidth="1"/>
    <col min="594" max="594" width="9.5" style="5" bestFit="1" customWidth="1"/>
    <col min="595" max="595" width="6" style="5" customWidth="1"/>
    <col min="596" max="596" width="8.6640625" style="5" bestFit="1" customWidth="1"/>
    <col min="597" max="597" width="6" style="5" customWidth="1"/>
    <col min="598" max="598" width="9.5" style="5" bestFit="1" customWidth="1"/>
    <col min="599" max="599" width="6" style="5" customWidth="1"/>
    <col min="600" max="600" width="8.6640625" style="5" bestFit="1" customWidth="1"/>
    <col min="601" max="601" width="6" style="5" customWidth="1"/>
    <col min="602" max="602" width="9.5" style="5" bestFit="1" customWidth="1"/>
    <col min="603" max="603" width="6" style="5" customWidth="1"/>
    <col min="604" max="604" width="8.6640625" style="5" bestFit="1" customWidth="1"/>
    <col min="605" max="605" width="6" style="5" customWidth="1"/>
    <col min="606" max="606" width="9.5" style="5" bestFit="1" customWidth="1"/>
    <col min="607" max="607" width="6" style="5" customWidth="1"/>
    <col min="608" max="608" width="8.6640625" style="5" bestFit="1" customWidth="1"/>
    <col min="609" max="609" width="6" style="5" customWidth="1"/>
    <col min="610" max="610" width="9.5" style="5" bestFit="1" customWidth="1"/>
    <col min="611" max="611" width="6" style="5" customWidth="1"/>
    <col min="612" max="612" width="8.6640625" style="5" bestFit="1" customWidth="1"/>
    <col min="613" max="613" width="6" style="5" customWidth="1"/>
    <col min="614" max="614" width="9.5" style="5" bestFit="1" customWidth="1"/>
    <col min="615" max="615" width="6" style="5" customWidth="1"/>
    <col min="616" max="616" width="8.6640625" style="5" bestFit="1" customWidth="1"/>
    <col min="617" max="617" width="6" style="5" customWidth="1"/>
    <col min="618" max="618" width="9.5" style="5" bestFit="1" customWidth="1"/>
    <col min="619" max="619" width="6" style="5" customWidth="1"/>
    <col min="620" max="620" width="8.6640625" style="5" bestFit="1" customWidth="1"/>
    <col min="621" max="621" width="6" style="5" customWidth="1"/>
    <col min="622" max="622" width="9.5" style="5" bestFit="1" customWidth="1"/>
    <col min="623" max="623" width="6" style="5" customWidth="1"/>
    <col min="624" max="624" width="8.6640625" style="5" bestFit="1" customWidth="1"/>
    <col min="625" max="625" width="6" style="5" customWidth="1"/>
    <col min="626" max="626" width="9.5" style="5" bestFit="1" customWidth="1"/>
    <col min="627" max="627" width="6" style="5" customWidth="1"/>
    <col min="628" max="628" width="8.6640625" style="5" bestFit="1" customWidth="1"/>
    <col min="629" max="629" width="6" style="5" customWidth="1"/>
    <col min="630" max="630" width="9.5" style="5" bestFit="1" customWidth="1"/>
    <col min="631" max="631" width="6" style="5" customWidth="1"/>
    <col min="632" max="632" width="8.6640625" style="5" bestFit="1" customWidth="1"/>
    <col min="633" max="633" width="6" style="5" customWidth="1"/>
    <col min="634" max="634" width="9.5" style="5" bestFit="1" customWidth="1"/>
    <col min="635" max="635" width="6" style="5" customWidth="1"/>
    <col min="636" max="636" width="8.6640625" style="5" bestFit="1" customWidth="1"/>
    <col min="637" max="637" width="6" style="5" customWidth="1"/>
    <col min="638" max="638" width="9.5" style="5" bestFit="1" customWidth="1"/>
    <col min="639" max="639" width="6" style="5" customWidth="1"/>
    <col min="640" max="640" width="8.6640625" style="5" bestFit="1" customWidth="1"/>
    <col min="641" max="641" width="6" style="5" customWidth="1"/>
    <col min="642" max="642" width="9.5" style="5" bestFit="1" customWidth="1"/>
    <col min="643" max="643" width="6" style="5" customWidth="1"/>
    <col min="644" max="644" width="8.6640625" style="5" bestFit="1" customWidth="1"/>
    <col min="645" max="645" width="6" style="5" customWidth="1"/>
    <col min="646" max="646" width="9.5" style="5" bestFit="1" customWidth="1"/>
    <col min="647" max="647" width="6" style="5" customWidth="1"/>
    <col min="648" max="648" width="8.6640625" style="5" bestFit="1" customWidth="1"/>
    <col min="649" max="649" width="6" style="5" customWidth="1"/>
    <col min="650" max="650" width="9.5" style="5" bestFit="1" customWidth="1"/>
    <col min="651" max="651" width="6" style="5" customWidth="1"/>
    <col min="652" max="652" width="8.6640625" style="5" bestFit="1" customWidth="1"/>
    <col min="653" max="653" width="6" style="5" customWidth="1"/>
    <col min="654" max="654" width="9.5" style="5" bestFit="1" customWidth="1"/>
    <col min="655" max="655" width="6" style="5" customWidth="1"/>
    <col min="656" max="656" width="8.6640625" style="5" bestFit="1" customWidth="1"/>
    <col min="657" max="657" width="6" style="5" customWidth="1"/>
    <col min="658" max="658" width="9.5" style="5" bestFit="1" customWidth="1"/>
    <col min="659" max="659" width="6" style="5" customWidth="1"/>
    <col min="660" max="660" width="8.6640625" style="5" bestFit="1" customWidth="1"/>
    <col min="661" max="661" width="6" style="5" customWidth="1"/>
    <col min="662" max="662" width="9.5" style="5" bestFit="1" customWidth="1"/>
    <col min="663" max="663" width="6" style="5" customWidth="1"/>
    <col min="664" max="664" width="8.6640625" style="5" bestFit="1" customWidth="1"/>
    <col min="665" max="665" width="6" style="5" customWidth="1"/>
    <col min="666" max="666" width="9.5" style="5" bestFit="1" customWidth="1"/>
    <col min="667" max="667" width="6" style="5" customWidth="1"/>
    <col min="668" max="668" width="8.6640625" style="5" bestFit="1" customWidth="1"/>
    <col min="669" max="669" width="6" style="5" customWidth="1"/>
    <col min="670" max="670" width="9.5" style="5" bestFit="1" customWidth="1"/>
    <col min="671" max="671" width="6" style="5" customWidth="1"/>
    <col min="672" max="672" width="8.6640625" style="5" bestFit="1" customWidth="1"/>
    <col min="673" max="673" width="6" style="5" customWidth="1"/>
    <col min="674" max="674" width="9.5" style="5" bestFit="1" customWidth="1"/>
    <col min="675" max="675" width="6" style="5" customWidth="1"/>
    <col min="676" max="676" width="8.6640625" style="5" bestFit="1" customWidth="1"/>
    <col min="677" max="677" width="6" style="5" customWidth="1"/>
    <col min="678" max="678" width="9.5" style="5" bestFit="1" customWidth="1"/>
    <col min="679" max="679" width="6" style="5" customWidth="1"/>
    <col min="680" max="680" width="8.6640625" style="5" bestFit="1" customWidth="1"/>
    <col min="681" max="681" width="6" style="5" customWidth="1"/>
    <col min="682" max="682" width="9.5" style="5" bestFit="1" customWidth="1"/>
    <col min="683" max="683" width="6" style="5" customWidth="1"/>
    <col min="684" max="684" width="8.6640625" style="5" bestFit="1" customWidth="1"/>
    <col min="685" max="685" width="6" style="5" customWidth="1"/>
    <col min="686" max="686" width="9.5" style="5" bestFit="1" customWidth="1"/>
    <col min="687" max="687" width="6" style="5" customWidth="1"/>
    <col min="688" max="688" width="8.6640625" style="5" bestFit="1" customWidth="1"/>
    <col min="689" max="689" width="6" style="5" customWidth="1"/>
    <col min="690" max="690" width="9.5" style="5" bestFit="1" customWidth="1"/>
    <col min="691" max="691" width="6" style="5" customWidth="1"/>
    <col min="692" max="692" width="8.6640625" style="5" bestFit="1" customWidth="1"/>
    <col min="693" max="693" width="6" style="5" customWidth="1"/>
    <col min="694" max="694" width="9.5" style="5" bestFit="1" customWidth="1"/>
    <col min="695" max="695" width="6" style="5" customWidth="1"/>
    <col min="696" max="696" width="8.6640625" style="5" bestFit="1" customWidth="1"/>
    <col min="697" max="697" width="6" style="5" customWidth="1"/>
    <col min="698" max="698" width="9.5" style="5" bestFit="1" customWidth="1"/>
    <col min="699" max="699" width="6" style="5" customWidth="1"/>
    <col min="700" max="700" width="8.6640625" style="5" bestFit="1" customWidth="1"/>
    <col min="701" max="701" width="6" style="5" customWidth="1"/>
    <col min="702" max="702" width="9.5" style="5" bestFit="1" customWidth="1"/>
    <col min="703" max="703" width="6" style="5" customWidth="1"/>
    <col min="704" max="704" width="8.6640625" style="5" bestFit="1" customWidth="1"/>
    <col min="705" max="705" width="6" style="5" customWidth="1"/>
    <col min="706" max="706" width="9.5" style="5" bestFit="1" customWidth="1"/>
    <col min="707" max="707" width="6" style="5" customWidth="1"/>
    <col min="708" max="708" width="8.6640625" style="5" bestFit="1" customWidth="1"/>
    <col min="709" max="709" width="6" style="5" customWidth="1"/>
    <col min="710" max="710" width="9.5" style="5" bestFit="1" customWidth="1"/>
    <col min="711" max="711" width="6" style="5" customWidth="1"/>
    <col min="712" max="712" width="8.6640625" style="5" bestFit="1" customWidth="1"/>
    <col min="713" max="713" width="6" style="5" customWidth="1"/>
    <col min="714" max="714" width="9.5" style="5" bestFit="1" customWidth="1"/>
    <col min="715" max="715" width="6" style="5" customWidth="1"/>
    <col min="716" max="716" width="8.6640625" style="5" bestFit="1" customWidth="1"/>
    <col min="717" max="717" width="6" style="5" customWidth="1"/>
    <col min="718" max="718" width="9.5" style="5" bestFit="1" customWidth="1"/>
    <col min="719" max="719" width="6" style="5" customWidth="1"/>
    <col min="720" max="720" width="8.6640625" style="5" bestFit="1" customWidth="1"/>
    <col min="721" max="721" width="6" style="5" customWidth="1"/>
    <col min="722" max="722" width="9.5" style="5" bestFit="1" customWidth="1"/>
    <col min="723" max="723" width="6" style="5" customWidth="1"/>
    <col min="724" max="724" width="8.6640625" style="5" bestFit="1" customWidth="1"/>
    <col min="725" max="725" width="6" style="5" customWidth="1"/>
    <col min="726" max="726" width="9.5" style="5" bestFit="1" customWidth="1"/>
    <col min="727" max="727" width="6" style="5" customWidth="1"/>
    <col min="728" max="728" width="8.6640625" style="5" bestFit="1" customWidth="1"/>
    <col min="729" max="729" width="6" style="5" customWidth="1"/>
    <col min="730" max="730" width="9.5" style="5" bestFit="1" customWidth="1"/>
    <col min="731" max="731" width="6" style="5" customWidth="1"/>
    <col min="732" max="732" width="8.6640625" style="5" bestFit="1" customWidth="1"/>
    <col min="733" max="733" width="6" style="5" customWidth="1"/>
    <col min="734" max="734" width="9.5" style="5" bestFit="1" customWidth="1"/>
    <col min="735" max="735" width="6" style="5" customWidth="1"/>
    <col min="736" max="736" width="8.6640625" style="5" bestFit="1" customWidth="1"/>
    <col min="737" max="737" width="6" style="5" customWidth="1"/>
    <col min="738" max="738" width="9.5" style="5" bestFit="1" customWidth="1"/>
    <col min="739" max="739" width="6" style="5" customWidth="1"/>
    <col min="740" max="740" width="8.6640625" style="5" bestFit="1" customWidth="1"/>
    <col min="741" max="741" width="6" style="5" customWidth="1"/>
    <col min="742" max="742" width="9.5" style="5" bestFit="1" customWidth="1"/>
    <col min="743" max="743" width="6" style="5" customWidth="1"/>
    <col min="744" max="744" width="8.6640625" style="5" bestFit="1" customWidth="1"/>
    <col min="745" max="745" width="6" style="5" customWidth="1"/>
    <col min="746" max="746" width="9.5" style="5" bestFit="1" customWidth="1"/>
    <col min="747" max="747" width="6" style="5" customWidth="1"/>
    <col min="748" max="748" width="8.6640625" style="5" bestFit="1" customWidth="1"/>
    <col min="749" max="749" width="6" style="5" customWidth="1"/>
    <col min="750" max="750" width="9.5" style="5" bestFit="1" customWidth="1"/>
    <col min="751" max="751" width="6" style="5" customWidth="1"/>
    <col min="752" max="752" width="8.6640625" style="5" bestFit="1" customWidth="1"/>
    <col min="753" max="753" width="6" style="5" customWidth="1"/>
    <col min="754" max="754" width="9.5" style="5" bestFit="1" customWidth="1"/>
    <col min="755" max="755" width="6" style="5" customWidth="1"/>
    <col min="756" max="756" width="8.6640625" style="5" bestFit="1" customWidth="1"/>
    <col min="757" max="757" width="6" style="5" customWidth="1"/>
    <col min="758" max="758" width="9.5" style="5" bestFit="1" customWidth="1"/>
    <col min="759" max="759" width="6" style="5" customWidth="1"/>
    <col min="760" max="760" width="8.6640625" style="5" bestFit="1" customWidth="1"/>
    <col min="761" max="761" width="6" style="5" customWidth="1"/>
    <col min="762" max="762" width="9.5" style="5" bestFit="1" customWidth="1"/>
    <col min="763" max="763" width="6" style="5" customWidth="1"/>
    <col min="764" max="764" width="8.6640625" style="5" bestFit="1" customWidth="1"/>
    <col min="765" max="765" width="6" style="5" customWidth="1"/>
    <col min="766" max="766" width="9.5" style="5" bestFit="1" customWidth="1"/>
    <col min="767" max="767" width="6" style="5" customWidth="1"/>
    <col min="768" max="768" width="8.6640625" style="5" bestFit="1" customWidth="1"/>
    <col min="769" max="769" width="6" style="5" customWidth="1"/>
    <col min="770" max="770" width="9.5" style="5" bestFit="1" customWidth="1"/>
    <col min="771" max="771" width="6" style="5" customWidth="1"/>
    <col min="772" max="772" width="8.6640625" style="5" bestFit="1" customWidth="1"/>
    <col min="773" max="773" width="6" style="5" customWidth="1"/>
    <col min="774" max="774" width="9.5" style="5" bestFit="1" customWidth="1"/>
    <col min="775" max="775" width="6" style="5" customWidth="1"/>
    <col min="776" max="776" width="8.6640625" style="5" bestFit="1" customWidth="1"/>
    <col min="777" max="777" width="6" style="5" customWidth="1"/>
    <col min="778" max="778" width="9.5" style="5" bestFit="1" customWidth="1"/>
    <col min="779" max="779" width="6" style="5" customWidth="1"/>
    <col min="780" max="780" width="8.6640625" style="5" bestFit="1" customWidth="1"/>
    <col min="781" max="781" width="6" style="5" customWidth="1"/>
    <col min="782" max="782" width="9.5" style="5" bestFit="1" customWidth="1"/>
    <col min="783" max="783" width="6" style="5" customWidth="1"/>
    <col min="784" max="784" width="8.6640625" style="5" bestFit="1" customWidth="1"/>
    <col min="785" max="785" width="6" style="5" customWidth="1"/>
    <col min="786" max="786" width="9.5" style="5" bestFit="1" customWidth="1"/>
    <col min="787" max="787" width="6" style="5" customWidth="1"/>
    <col min="788" max="788" width="8.6640625" style="5" bestFit="1" customWidth="1"/>
    <col min="789" max="789" width="6" style="5" customWidth="1"/>
    <col min="790" max="790" width="9.5" style="5" bestFit="1" customWidth="1"/>
    <col min="791" max="791" width="6" style="5" customWidth="1"/>
    <col min="792" max="792" width="8.6640625" style="5" bestFit="1" customWidth="1"/>
    <col min="793" max="793" width="6" style="5" customWidth="1"/>
    <col min="794" max="794" width="9.5" style="5" bestFit="1" customWidth="1"/>
    <col min="795" max="795" width="6" style="5" customWidth="1"/>
    <col min="796" max="796" width="8.6640625" style="5" bestFit="1" customWidth="1"/>
    <col min="797" max="797" width="6" style="5" customWidth="1"/>
    <col min="798" max="798" width="9.5" style="5" bestFit="1" customWidth="1"/>
    <col min="799" max="799" width="6" style="5" customWidth="1"/>
    <col min="800" max="800" width="8.6640625" style="5" bestFit="1" customWidth="1"/>
    <col min="801" max="801" width="6" style="5" customWidth="1"/>
    <col min="802" max="802" width="9.5" style="5" bestFit="1" customWidth="1"/>
    <col min="803" max="803" width="6" style="5" customWidth="1"/>
    <col min="804" max="804" width="8.6640625" style="5" bestFit="1" customWidth="1"/>
    <col min="805" max="805" width="6" style="5" customWidth="1"/>
    <col min="806" max="806" width="9.5" style="5" bestFit="1" customWidth="1"/>
    <col min="807" max="807" width="6" style="5" customWidth="1"/>
    <col min="808" max="808" width="8.6640625" style="5" bestFit="1" customWidth="1"/>
    <col min="809" max="809" width="6" style="5" customWidth="1"/>
    <col min="810" max="810" width="9.5" style="5" bestFit="1" customWidth="1"/>
    <col min="811" max="811" width="6" style="5" customWidth="1"/>
    <col min="812" max="812" width="8.6640625" style="5" bestFit="1" customWidth="1"/>
    <col min="813" max="813" width="6" style="5" customWidth="1"/>
    <col min="814" max="814" width="9.5" style="5" bestFit="1" customWidth="1"/>
    <col min="815" max="815" width="6" style="5" customWidth="1"/>
    <col min="816" max="816" width="8.6640625" style="5" bestFit="1" customWidth="1"/>
    <col min="817" max="817" width="6" style="5" customWidth="1"/>
    <col min="818" max="818" width="9.5" style="5" bestFit="1" customWidth="1"/>
    <col min="819" max="819" width="6" style="5" customWidth="1"/>
    <col min="820" max="820" width="8.6640625" style="5" bestFit="1" customWidth="1"/>
    <col min="821" max="821" width="6" style="5" customWidth="1"/>
    <col min="822" max="822" width="9.5" style="5" bestFit="1" customWidth="1"/>
    <col min="823" max="823" width="6" style="5" customWidth="1"/>
    <col min="824" max="824" width="8.6640625" style="5" bestFit="1" customWidth="1"/>
    <col min="825" max="825" width="6" style="5" customWidth="1"/>
    <col min="826" max="826" width="9.5" style="5" bestFit="1" customWidth="1"/>
    <col min="827" max="827" width="6" style="5" customWidth="1"/>
    <col min="828" max="828" width="8.6640625" style="5" bestFit="1" customWidth="1"/>
    <col min="829" max="829" width="6" style="5" customWidth="1"/>
    <col min="830" max="830" width="9.5" style="5" bestFit="1" customWidth="1"/>
    <col min="831" max="831" width="6" style="5" customWidth="1"/>
    <col min="832" max="832" width="8.6640625" style="5" bestFit="1" customWidth="1"/>
    <col min="833" max="833" width="6" style="5" customWidth="1"/>
    <col min="834" max="834" width="9.5" style="5" bestFit="1" customWidth="1"/>
    <col min="835" max="835" width="6" style="5" customWidth="1"/>
    <col min="836" max="836" width="8.6640625" style="5" bestFit="1" customWidth="1"/>
    <col min="837" max="837" width="6" style="5" customWidth="1"/>
    <col min="838" max="838" width="9.5" style="5" bestFit="1" customWidth="1"/>
    <col min="839" max="839" width="6" style="5" customWidth="1"/>
    <col min="840" max="840" width="8.6640625" style="5" bestFit="1" customWidth="1"/>
    <col min="841" max="841" width="6" style="5" customWidth="1"/>
    <col min="842" max="842" width="9.5" style="5" bestFit="1" customWidth="1"/>
    <col min="843" max="843" width="6" style="5" customWidth="1"/>
    <col min="844" max="16384" width="10.33203125" style="5"/>
  </cols>
  <sheetData>
    <row r="1" spans="1:20" x14ac:dyDescent="0.2">
      <c r="O1" s="28" t="s">
        <v>0</v>
      </c>
    </row>
    <row r="2" spans="1:20" x14ac:dyDescent="0.2">
      <c r="O2" s="28" t="s">
        <v>1</v>
      </c>
      <c r="R2" s="12"/>
    </row>
    <row r="3" spans="1:20" x14ac:dyDescent="0.2">
      <c r="A3" s="6" t="s">
        <v>2</v>
      </c>
      <c r="B3" s="6"/>
      <c r="C3" s="44"/>
      <c r="D3" s="6"/>
      <c r="E3" s="6"/>
      <c r="F3" s="7"/>
      <c r="G3" s="8"/>
      <c r="H3" s="7"/>
      <c r="I3" s="6">
        <f>+SUM(I5:I134)</f>
        <v>1511</v>
      </c>
      <c r="J3" s="6"/>
      <c r="K3" s="9">
        <f>+SUM(K4:K134)</f>
        <v>78352.632000000041</v>
      </c>
      <c r="M3" s="16">
        <f>SUBTOTAL(9,M5:M134)</f>
        <v>0</v>
      </c>
      <c r="O3" s="6" t="s">
        <v>15</v>
      </c>
      <c r="P3" s="10"/>
      <c r="Q3" s="11"/>
      <c r="R3" s="9">
        <f>+SUM(R5:R134)</f>
        <v>86187.895199999999</v>
      </c>
      <c r="S3" s="12">
        <f>K3-R3</f>
        <v>-7835.2631999999576</v>
      </c>
      <c r="T3" s="35"/>
    </row>
    <row r="4" spans="1:20" ht="15" customHeight="1" x14ac:dyDescent="0.2">
      <c r="A4" s="21" t="s">
        <v>18</v>
      </c>
      <c r="B4" s="33" t="s">
        <v>3</v>
      </c>
      <c r="C4" s="45" t="s">
        <v>4</v>
      </c>
      <c r="D4" s="21" t="s">
        <v>5</v>
      </c>
      <c r="E4" s="21" t="s">
        <v>6</v>
      </c>
      <c r="F4" s="22" t="s">
        <v>7</v>
      </c>
      <c r="G4" s="23" t="s">
        <v>8</v>
      </c>
      <c r="H4" s="22" t="s">
        <v>9</v>
      </c>
      <c r="I4" s="21" t="s">
        <v>10</v>
      </c>
      <c r="J4" s="21" t="s">
        <v>11</v>
      </c>
      <c r="K4" s="24" t="s">
        <v>12</v>
      </c>
      <c r="L4" s="17" t="s">
        <v>16</v>
      </c>
      <c r="M4" s="17" t="s">
        <v>17</v>
      </c>
      <c r="O4" s="25" t="s">
        <v>7</v>
      </c>
      <c r="P4" s="26" t="s">
        <v>8</v>
      </c>
      <c r="Q4" s="26" t="s">
        <v>13</v>
      </c>
      <c r="R4" s="26" t="s">
        <v>12</v>
      </c>
      <c r="S4" s="27" t="s">
        <v>14</v>
      </c>
    </row>
    <row r="5" spans="1:20" ht="15" customHeight="1" x14ac:dyDescent="0.2">
      <c r="A5" s="30" t="s">
        <v>39</v>
      </c>
      <c r="B5" s="34" t="s">
        <v>40</v>
      </c>
      <c r="C5" s="48">
        <v>9781119592679</v>
      </c>
      <c r="D5" s="31" t="s">
        <v>23</v>
      </c>
      <c r="E5" s="29" t="s">
        <v>41</v>
      </c>
      <c r="F5" s="49">
        <v>124.95</v>
      </c>
      <c r="G5" s="3">
        <v>0.6</v>
      </c>
      <c r="H5" s="47">
        <f>+F5*(1-G5)</f>
        <v>49.980000000000004</v>
      </c>
      <c r="I5" s="49">
        <v>1</v>
      </c>
      <c r="J5" s="46" t="s">
        <v>141</v>
      </c>
      <c r="K5" s="20">
        <f>I5*H5</f>
        <v>49.980000000000004</v>
      </c>
      <c r="M5" s="18">
        <f>H5*L5</f>
        <v>0</v>
      </c>
      <c r="O5" s="13">
        <f>F5</f>
        <v>124.95</v>
      </c>
      <c r="P5" s="19">
        <v>0.56000000000000005</v>
      </c>
      <c r="Q5" s="14">
        <f>O5*(1-P5)</f>
        <v>54.977999999999994</v>
      </c>
      <c r="R5" s="12">
        <f>Q5*I5</f>
        <v>54.977999999999994</v>
      </c>
    </row>
    <row r="6" spans="1:20" ht="15" customHeight="1" x14ac:dyDescent="0.2">
      <c r="A6" s="30" t="s">
        <v>39</v>
      </c>
      <c r="B6" s="34" t="s">
        <v>40</v>
      </c>
      <c r="C6" s="48">
        <v>9781119778127</v>
      </c>
      <c r="D6" s="31" t="s">
        <v>23</v>
      </c>
      <c r="E6" s="29" t="s">
        <v>42</v>
      </c>
      <c r="F6" s="49">
        <v>124.95</v>
      </c>
      <c r="G6" s="3">
        <v>0.6</v>
      </c>
      <c r="H6" s="47">
        <f t="shared" ref="H6:H69" si="0">+F6*(1-G6)</f>
        <v>49.980000000000004</v>
      </c>
      <c r="I6" s="49">
        <v>1</v>
      </c>
      <c r="J6" s="46" t="s">
        <v>141</v>
      </c>
      <c r="K6" s="20">
        <f t="shared" ref="K6:K69" si="1">I6*H6</f>
        <v>49.980000000000004</v>
      </c>
      <c r="M6" s="18"/>
      <c r="O6" s="13">
        <f t="shared" ref="O6:O69" si="2">F6</f>
        <v>124.95</v>
      </c>
      <c r="P6" s="19">
        <v>0.56000000000000005</v>
      </c>
      <c r="Q6" s="14">
        <f t="shared" ref="Q6:Q69" si="3">O6*(1-P6)</f>
        <v>54.977999999999994</v>
      </c>
      <c r="R6" s="12">
        <f t="shared" ref="R6:R69" si="4">Q6*I6</f>
        <v>54.977999999999994</v>
      </c>
    </row>
    <row r="7" spans="1:20" ht="15" customHeight="1" x14ac:dyDescent="0.2">
      <c r="A7" s="30" t="s">
        <v>39</v>
      </c>
      <c r="B7" s="34" t="s">
        <v>40</v>
      </c>
      <c r="C7" s="48">
        <v>9781119268048</v>
      </c>
      <c r="D7" s="31" t="s">
        <v>23</v>
      </c>
      <c r="E7" s="29" t="s">
        <v>43</v>
      </c>
      <c r="F7" s="49">
        <v>124.95</v>
      </c>
      <c r="G7" s="3">
        <v>0.6</v>
      </c>
      <c r="H7" s="47">
        <f t="shared" si="0"/>
        <v>49.980000000000004</v>
      </c>
      <c r="I7" s="49">
        <v>1</v>
      </c>
      <c r="J7" s="46" t="s">
        <v>141</v>
      </c>
      <c r="K7" s="20">
        <f t="shared" si="1"/>
        <v>49.980000000000004</v>
      </c>
      <c r="M7" s="18"/>
      <c r="O7" s="13">
        <f t="shared" si="2"/>
        <v>124.95</v>
      </c>
      <c r="P7" s="19">
        <v>0.56000000000000005</v>
      </c>
      <c r="Q7" s="14">
        <f t="shared" si="3"/>
        <v>54.977999999999994</v>
      </c>
      <c r="R7" s="12">
        <f t="shared" si="4"/>
        <v>54.977999999999994</v>
      </c>
    </row>
    <row r="8" spans="1:20" ht="15" customHeight="1" x14ac:dyDescent="0.2">
      <c r="A8" s="30" t="s">
        <v>39</v>
      </c>
      <c r="B8" s="34" t="s">
        <v>40</v>
      </c>
      <c r="C8" s="48">
        <v>9781119282365</v>
      </c>
      <c r="D8" s="31" t="s">
        <v>23</v>
      </c>
      <c r="E8" s="29" t="s">
        <v>44</v>
      </c>
      <c r="F8" s="49">
        <v>124.95</v>
      </c>
      <c r="G8" s="3">
        <v>0.6</v>
      </c>
      <c r="H8" s="47">
        <f t="shared" si="0"/>
        <v>49.980000000000004</v>
      </c>
      <c r="I8" s="49">
        <v>1</v>
      </c>
      <c r="J8" s="46" t="s">
        <v>141</v>
      </c>
      <c r="K8" s="20">
        <f t="shared" si="1"/>
        <v>49.980000000000004</v>
      </c>
      <c r="M8" s="18"/>
      <c r="O8" s="13">
        <f t="shared" si="2"/>
        <v>124.95</v>
      </c>
      <c r="P8" s="19">
        <v>0.56000000000000005</v>
      </c>
      <c r="Q8" s="14">
        <f t="shared" si="3"/>
        <v>54.977999999999994</v>
      </c>
      <c r="R8" s="12">
        <f t="shared" si="4"/>
        <v>54.977999999999994</v>
      </c>
    </row>
    <row r="9" spans="1:20" ht="15" customHeight="1" x14ac:dyDescent="0.2">
      <c r="A9" s="30" t="s">
        <v>39</v>
      </c>
      <c r="B9" s="34" t="s">
        <v>40</v>
      </c>
      <c r="C9" s="48">
        <v>9781119592471</v>
      </c>
      <c r="D9" s="31" t="s">
        <v>23</v>
      </c>
      <c r="E9" s="29" t="s">
        <v>45</v>
      </c>
      <c r="F9" s="49">
        <v>134.94999999999999</v>
      </c>
      <c r="G9" s="3">
        <v>0.6</v>
      </c>
      <c r="H9" s="47">
        <f t="shared" si="0"/>
        <v>53.98</v>
      </c>
      <c r="I9" s="49">
        <v>1</v>
      </c>
      <c r="J9" s="46" t="s">
        <v>141</v>
      </c>
      <c r="K9" s="20">
        <f t="shared" si="1"/>
        <v>53.98</v>
      </c>
      <c r="M9" s="18"/>
      <c r="O9" s="13">
        <f t="shared" si="2"/>
        <v>134.94999999999999</v>
      </c>
      <c r="P9" s="19">
        <v>0.56000000000000005</v>
      </c>
      <c r="Q9" s="14">
        <f t="shared" si="3"/>
        <v>59.377999999999986</v>
      </c>
      <c r="R9" s="12">
        <f t="shared" si="4"/>
        <v>59.377999999999986</v>
      </c>
    </row>
    <row r="10" spans="1:20" ht="15" customHeight="1" x14ac:dyDescent="0.2">
      <c r="A10" s="30" t="s">
        <v>39</v>
      </c>
      <c r="B10" s="34" t="s">
        <v>40</v>
      </c>
      <c r="C10" s="48">
        <v>9780470659847</v>
      </c>
      <c r="D10" s="31" t="s">
        <v>23</v>
      </c>
      <c r="E10" s="29" t="s">
        <v>46</v>
      </c>
      <c r="F10" s="49">
        <v>38.950000000000003</v>
      </c>
      <c r="G10" s="3">
        <v>0.6</v>
      </c>
      <c r="H10" s="47">
        <f t="shared" si="0"/>
        <v>15.580000000000002</v>
      </c>
      <c r="I10" s="49">
        <v>1</v>
      </c>
      <c r="J10" s="46" t="s">
        <v>141</v>
      </c>
      <c r="K10" s="20">
        <f t="shared" si="1"/>
        <v>15.580000000000002</v>
      </c>
      <c r="M10" s="18"/>
      <c r="O10" s="13">
        <f t="shared" si="2"/>
        <v>38.950000000000003</v>
      </c>
      <c r="P10" s="19">
        <v>0.56000000000000005</v>
      </c>
      <c r="Q10" s="14">
        <f t="shared" si="3"/>
        <v>17.137999999999998</v>
      </c>
      <c r="R10" s="12">
        <f t="shared" si="4"/>
        <v>17.137999999999998</v>
      </c>
    </row>
    <row r="11" spans="1:20" ht="15" customHeight="1" x14ac:dyDescent="0.2">
      <c r="A11" s="30" t="s">
        <v>39</v>
      </c>
      <c r="B11" s="34" t="s">
        <v>40</v>
      </c>
      <c r="C11" s="48">
        <v>9781119722533</v>
      </c>
      <c r="D11" s="31" t="s">
        <v>23</v>
      </c>
      <c r="E11" s="29" t="s">
        <v>47</v>
      </c>
      <c r="F11" s="49">
        <v>122.95</v>
      </c>
      <c r="G11" s="3">
        <v>0.6</v>
      </c>
      <c r="H11" s="47">
        <f t="shared" si="0"/>
        <v>49.180000000000007</v>
      </c>
      <c r="I11" s="49">
        <v>3</v>
      </c>
      <c r="J11" s="46" t="s">
        <v>141</v>
      </c>
      <c r="K11" s="20">
        <f t="shared" si="1"/>
        <v>147.54000000000002</v>
      </c>
      <c r="M11" s="18"/>
      <c r="O11" s="13">
        <f t="shared" si="2"/>
        <v>122.95</v>
      </c>
      <c r="P11" s="19">
        <v>0.56000000000000005</v>
      </c>
      <c r="Q11" s="14">
        <f t="shared" si="3"/>
        <v>54.097999999999992</v>
      </c>
      <c r="R11" s="12">
        <f t="shared" si="4"/>
        <v>162.29399999999998</v>
      </c>
    </row>
    <row r="12" spans="1:20" ht="15" customHeight="1" x14ac:dyDescent="0.2">
      <c r="A12" s="30" t="s">
        <v>39</v>
      </c>
      <c r="B12" s="34" t="s">
        <v>40</v>
      </c>
      <c r="C12" s="48">
        <v>9781405160544</v>
      </c>
      <c r="D12" s="31" t="s">
        <v>23</v>
      </c>
      <c r="E12" s="29" t="s">
        <v>48</v>
      </c>
      <c r="F12" s="49">
        <v>64.95</v>
      </c>
      <c r="G12" s="3">
        <v>0.6</v>
      </c>
      <c r="H12" s="47">
        <f t="shared" si="0"/>
        <v>25.980000000000004</v>
      </c>
      <c r="I12" s="49">
        <v>1</v>
      </c>
      <c r="J12" s="46" t="s">
        <v>141</v>
      </c>
      <c r="K12" s="20">
        <f t="shared" si="1"/>
        <v>25.980000000000004</v>
      </c>
      <c r="M12" s="18"/>
      <c r="O12" s="13">
        <f t="shared" si="2"/>
        <v>64.95</v>
      </c>
      <c r="P12" s="19">
        <v>0.56000000000000005</v>
      </c>
      <c r="Q12" s="14">
        <f t="shared" si="3"/>
        <v>28.577999999999999</v>
      </c>
      <c r="R12" s="12">
        <f t="shared" si="4"/>
        <v>28.577999999999999</v>
      </c>
    </row>
    <row r="13" spans="1:20" ht="15" customHeight="1" x14ac:dyDescent="0.2">
      <c r="A13" s="30" t="s">
        <v>39</v>
      </c>
      <c r="B13" s="34" t="s">
        <v>40</v>
      </c>
      <c r="C13" s="48">
        <v>9781118790342</v>
      </c>
      <c r="D13" s="31" t="s">
        <v>23</v>
      </c>
      <c r="E13" s="29" t="s">
        <v>49</v>
      </c>
      <c r="F13" s="49">
        <v>78.95</v>
      </c>
      <c r="G13" s="3">
        <v>0.6</v>
      </c>
      <c r="H13" s="47">
        <f t="shared" si="0"/>
        <v>31.580000000000002</v>
      </c>
      <c r="I13" s="49">
        <v>1</v>
      </c>
      <c r="J13" s="46" t="s">
        <v>141</v>
      </c>
      <c r="K13" s="20">
        <f t="shared" si="1"/>
        <v>31.580000000000002</v>
      </c>
      <c r="M13" s="18"/>
      <c r="O13" s="13">
        <f t="shared" si="2"/>
        <v>78.95</v>
      </c>
      <c r="P13" s="19">
        <v>0.56000000000000005</v>
      </c>
      <c r="Q13" s="14">
        <f t="shared" si="3"/>
        <v>34.738</v>
      </c>
      <c r="R13" s="12">
        <f t="shared" si="4"/>
        <v>34.738</v>
      </c>
    </row>
    <row r="14" spans="1:20" ht="15" customHeight="1" x14ac:dyDescent="0.2">
      <c r="A14" s="30" t="s">
        <v>39</v>
      </c>
      <c r="B14" s="34" t="s">
        <v>40</v>
      </c>
      <c r="C14" s="48">
        <v>9781405175838</v>
      </c>
      <c r="D14" s="31" t="s">
        <v>23</v>
      </c>
      <c r="E14" s="29" t="s">
        <v>50</v>
      </c>
      <c r="F14" s="49">
        <v>44.95</v>
      </c>
      <c r="G14" s="3">
        <v>0.6</v>
      </c>
      <c r="H14" s="47">
        <f t="shared" si="0"/>
        <v>17.98</v>
      </c>
      <c r="I14" s="49">
        <v>1</v>
      </c>
      <c r="J14" s="46" t="s">
        <v>141</v>
      </c>
      <c r="K14" s="20">
        <f t="shared" si="1"/>
        <v>17.98</v>
      </c>
      <c r="M14" s="18"/>
      <c r="O14" s="13">
        <f t="shared" si="2"/>
        <v>44.95</v>
      </c>
      <c r="P14" s="19">
        <v>0.56000000000000005</v>
      </c>
      <c r="Q14" s="14">
        <f t="shared" si="3"/>
        <v>19.777999999999999</v>
      </c>
      <c r="R14" s="12">
        <f t="shared" si="4"/>
        <v>19.777999999999999</v>
      </c>
    </row>
    <row r="15" spans="1:20" ht="15" customHeight="1" x14ac:dyDescent="0.2">
      <c r="A15" s="30" t="s">
        <v>39</v>
      </c>
      <c r="B15" s="34" t="s">
        <v>40</v>
      </c>
      <c r="C15" s="48">
        <v>9781119390152</v>
      </c>
      <c r="D15" s="31" t="s">
        <v>23</v>
      </c>
      <c r="E15" s="29" t="s">
        <v>51</v>
      </c>
      <c r="F15" s="49">
        <v>124.95</v>
      </c>
      <c r="G15" s="3">
        <v>0.6</v>
      </c>
      <c r="H15" s="47">
        <f t="shared" si="0"/>
        <v>49.980000000000004</v>
      </c>
      <c r="I15" s="49">
        <v>1</v>
      </c>
      <c r="J15" s="46" t="s">
        <v>141</v>
      </c>
      <c r="K15" s="20">
        <f t="shared" si="1"/>
        <v>49.980000000000004</v>
      </c>
      <c r="M15" s="18"/>
      <c r="O15" s="13">
        <f t="shared" si="2"/>
        <v>124.95</v>
      </c>
      <c r="P15" s="19">
        <v>0.56000000000000005</v>
      </c>
      <c r="Q15" s="14">
        <f t="shared" si="3"/>
        <v>54.977999999999994</v>
      </c>
      <c r="R15" s="12">
        <f t="shared" si="4"/>
        <v>54.977999999999994</v>
      </c>
    </row>
    <row r="16" spans="1:20" ht="15" customHeight="1" x14ac:dyDescent="0.2">
      <c r="A16" s="30" t="s">
        <v>39</v>
      </c>
      <c r="B16" s="34" t="s">
        <v>40</v>
      </c>
      <c r="C16" s="48">
        <v>9781119561224</v>
      </c>
      <c r="D16" s="31" t="s">
        <v>23</v>
      </c>
      <c r="E16" s="29" t="s">
        <v>52</v>
      </c>
      <c r="F16" s="49">
        <v>115.95</v>
      </c>
      <c r="G16" s="3">
        <v>0.6</v>
      </c>
      <c r="H16" s="47">
        <f t="shared" si="0"/>
        <v>46.38</v>
      </c>
      <c r="I16" s="49">
        <v>1</v>
      </c>
      <c r="J16" s="46" t="s">
        <v>141</v>
      </c>
      <c r="K16" s="20">
        <f t="shared" si="1"/>
        <v>46.38</v>
      </c>
      <c r="M16" s="18"/>
      <c r="O16" s="13">
        <f t="shared" si="2"/>
        <v>115.95</v>
      </c>
      <c r="P16" s="19">
        <v>0.56000000000000005</v>
      </c>
      <c r="Q16" s="14">
        <f t="shared" si="3"/>
        <v>51.017999999999994</v>
      </c>
      <c r="R16" s="12">
        <f t="shared" si="4"/>
        <v>51.017999999999994</v>
      </c>
    </row>
    <row r="17" spans="1:18" ht="15" customHeight="1" x14ac:dyDescent="0.2">
      <c r="A17" s="30" t="s">
        <v>39</v>
      </c>
      <c r="B17" s="34" t="s">
        <v>40</v>
      </c>
      <c r="C17" s="48">
        <v>9781119499688</v>
      </c>
      <c r="D17" s="31" t="s">
        <v>23</v>
      </c>
      <c r="E17" s="29" t="s">
        <v>53</v>
      </c>
      <c r="F17" s="49">
        <v>122.95</v>
      </c>
      <c r="G17" s="3">
        <v>0.6</v>
      </c>
      <c r="H17" s="47">
        <f t="shared" si="0"/>
        <v>49.180000000000007</v>
      </c>
      <c r="I17" s="49">
        <v>1</v>
      </c>
      <c r="J17" s="46" t="s">
        <v>141</v>
      </c>
      <c r="K17" s="20">
        <f t="shared" si="1"/>
        <v>49.180000000000007</v>
      </c>
      <c r="M17" s="18"/>
      <c r="O17" s="13">
        <f t="shared" si="2"/>
        <v>122.95</v>
      </c>
      <c r="P17" s="19">
        <v>0.56000000000000005</v>
      </c>
      <c r="Q17" s="14">
        <f t="shared" si="3"/>
        <v>54.097999999999992</v>
      </c>
      <c r="R17" s="12">
        <f t="shared" si="4"/>
        <v>54.097999999999992</v>
      </c>
    </row>
    <row r="18" spans="1:18" ht="15" customHeight="1" x14ac:dyDescent="0.2">
      <c r="A18" s="30" t="s">
        <v>39</v>
      </c>
      <c r="B18" s="34" t="s">
        <v>40</v>
      </c>
      <c r="C18" s="48">
        <v>9781119368922</v>
      </c>
      <c r="D18" s="31" t="s">
        <v>23</v>
      </c>
      <c r="E18" s="29" t="s">
        <v>54</v>
      </c>
      <c r="F18" s="49">
        <v>120.95</v>
      </c>
      <c r="G18" s="3">
        <v>0.6</v>
      </c>
      <c r="H18" s="47">
        <f t="shared" si="0"/>
        <v>48.38</v>
      </c>
      <c r="I18" s="49">
        <v>3</v>
      </c>
      <c r="J18" s="46" t="s">
        <v>141</v>
      </c>
      <c r="K18" s="20">
        <f t="shared" si="1"/>
        <v>145.14000000000001</v>
      </c>
      <c r="M18" s="18"/>
      <c r="O18" s="13">
        <f t="shared" si="2"/>
        <v>120.95</v>
      </c>
      <c r="P18" s="19">
        <v>0.56000000000000005</v>
      </c>
      <c r="Q18" s="14">
        <f t="shared" si="3"/>
        <v>53.217999999999996</v>
      </c>
      <c r="R18" s="12">
        <f t="shared" si="4"/>
        <v>159.654</v>
      </c>
    </row>
    <row r="19" spans="1:18" ht="15" customHeight="1" x14ac:dyDescent="0.2">
      <c r="A19" s="30" t="s">
        <v>39</v>
      </c>
      <c r="B19" s="34" t="s">
        <v>40</v>
      </c>
      <c r="C19" s="48">
        <v>9780631212973</v>
      </c>
      <c r="D19" s="31" t="s">
        <v>23</v>
      </c>
      <c r="E19" s="29" t="s">
        <v>55</v>
      </c>
      <c r="F19" s="49">
        <v>33.950000000000003</v>
      </c>
      <c r="G19" s="3">
        <v>0.6</v>
      </c>
      <c r="H19" s="47">
        <f t="shared" si="0"/>
        <v>13.580000000000002</v>
      </c>
      <c r="I19" s="49">
        <v>4</v>
      </c>
      <c r="J19" s="46" t="s">
        <v>141</v>
      </c>
      <c r="K19" s="20">
        <f t="shared" si="1"/>
        <v>54.320000000000007</v>
      </c>
      <c r="M19" s="18"/>
      <c r="O19" s="13">
        <f t="shared" si="2"/>
        <v>33.950000000000003</v>
      </c>
      <c r="P19" s="19">
        <v>0.56000000000000005</v>
      </c>
      <c r="Q19" s="14">
        <f t="shared" si="3"/>
        <v>14.937999999999999</v>
      </c>
      <c r="R19" s="12">
        <f t="shared" si="4"/>
        <v>59.751999999999995</v>
      </c>
    </row>
    <row r="20" spans="1:18" ht="15" customHeight="1" x14ac:dyDescent="0.2">
      <c r="A20" s="30" t="s">
        <v>39</v>
      </c>
      <c r="B20" s="34" t="s">
        <v>40</v>
      </c>
      <c r="C20" s="48">
        <v>9781119747734</v>
      </c>
      <c r="D20" s="31" t="s">
        <v>23</v>
      </c>
      <c r="E20" s="29" t="s">
        <v>56</v>
      </c>
      <c r="F20" s="49">
        <v>124.95</v>
      </c>
      <c r="G20" s="3">
        <v>0.6</v>
      </c>
      <c r="H20" s="47">
        <f t="shared" si="0"/>
        <v>49.980000000000004</v>
      </c>
      <c r="I20" s="49">
        <v>1</v>
      </c>
      <c r="J20" s="46" t="s">
        <v>141</v>
      </c>
      <c r="K20" s="20">
        <f t="shared" si="1"/>
        <v>49.980000000000004</v>
      </c>
      <c r="M20" s="18"/>
      <c r="O20" s="13">
        <f t="shared" si="2"/>
        <v>124.95</v>
      </c>
      <c r="P20" s="19">
        <v>0.56000000000000005</v>
      </c>
      <c r="Q20" s="14">
        <f t="shared" si="3"/>
        <v>54.977999999999994</v>
      </c>
      <c r="R20" s="12">
        <f t="shared" si="4"/>
        <v>54.977999999999994</v>
      </c>
    </row>
    <row r="21" spans="1:18" ht="15" customHeight="1" x14ac:dyDescent="0.2">
      <c r="A21" s="30" t="s">
        <v>39</v>
      </c>
      <c r="B21" s="34" t="s">
        <v>40</v>
      </c>
      <c r="C21" s="48">
        <v>9781119721833</v>
      </c>
      <c r="D21" s="31" t="s">
        <v>23</v>
      </c>
      <c r="E21" s="29" t="s">
        <v>24</v>
      </c>
      <c r="F21" s="49">
        <v>122.95</v>
      </c>
      <c r="G21" s="3">
        <v>0.6</v>
      </c>
      <c r="H21" s="47">
        <f t="shared" si="0"/>
        <v>49.180000000000007</v>
      </c>
      <c r="I21" s="49">
        <v>9</v>
      </c>
      <c r="J21" s="46" t="s">
        <v>141</v>
      </c>
      <c r="K21" s="20">
        <f t="shared" si="1"/>
        <v>442.62000000000006</v>
      </c>
      <c r="M21" s="18"/>
      <c r="O21" s="13">
        <f t="shared" si="2"/>
        <v>122.95</v>
      </c>
      <c r="P21" s="19">
        <v>0.56000000000000005</v>
      </c>
      <c r="Q21" s="14">
        <f t="shared" si="3"/>
        <v>54.097999999999992</v>
      </c>
      <c r="R21" s="12">
        <f t="shared" si="4"/>
        <v>486.88199999999995</v>
      </c>
    </row>
    <row r="22" spans="1:18" ht="15" customHeight="1" x14ac:dyDescent="0.2">
      <c r="A22" s="30" t="s">
        <v>39</v>
      </c>
      <c r="B22" s="34" t="s">
        <v>40</v>
      </c>
      <c r="C22" s="48">
        <v>9781119455752</v>
      </c>
      <c r="D22" s="31" t="s">
        <v>23</v>
      </c>
      <c r="E22" s="29" t="s">
        <v>57</v>
      </c>
      <c r="F22" s="49">
        <v>124.95</v>
      </c>
      <c r="G22" s="3">
        <v>0.6</v>
      </c>
      <c r="H22" s="47">
        <f t="shared" si="0"/>
        <v>49.980000000000004</v>
      </c>
      <c r="I22" s="49">
        <v>1</v>
      </c>
      <c r="J22" s="46" t="s">
        <v>141</v>
      </c>
      <c r="K22" s="20">
        <f t="shared" si="1"/>
        <v>49.980000000000004</v>
      </c>
      <c r="M22" s="18"/>
      <c r="O22" s="13">
        <f t="shared" si="2"/>
        <v>124.95</v>
      </c>
      <c r="P22" s="19">
        <v>0.56000000000000005</v>
      </c>
      <c r="Q22" s="14">
        <f t="shared" si="3"/>
        <v>54.977999999999994</v>
      </c>
      <c r="R22" s="12">
        <f t="shared" si="4"/>
        <v>54.977999999999994</v>
      </c>
    </row>
    <row r="23" spans="1:18" ht="15" customHeight="1" x14ac:dyDescent="0.2">
      <c r="A23" s="30" t="s">
        <v>39</v>
      </c>
      <c r="B23" s="34" t="s">
        <v>40</v>
      </c>
      <c r="C23" s="48">
        <v>9781119772408</v>
      </c>
      <c r="D23" s="31" t="s">
        <v>23</v>
      </c>
      <c r="E23" s="29" t="s">
        <v>58</v>
      </c>
      <c r="F23" s="49">
        <v>67.5</v>
      </c>
      <c r="G23" s="3">
        <v>0.6</v>
      </c>
      <c r="H23" s="47">
        <f t="shared" si="0"/>
        <v>27</v>
      </c>
      <c r="I23" s="49">
        <v>5</v>
      </c>
      <c r="J23" s="46" t="s">
        <v>141</v>
      </c>
      <c r="K23" s="20">
        <f t="shared" si="1"/>
        <v>135</v>
      </c>
      <c r="M23" s="18"/>
      <c r="O23" s="13">
        <f t="shared" si="2"/>
        <v>67.5</v>
      </c>
      <c r="P23" s="19">
        <v>0.56000000000000005</v>
      </c>
      <c r="Q23" s="14">
        <f t="shared" si="3"/>
        <v>29.699999999999996</v>
      </c>
      <c r="R23" s="12">
        <f t="shared" si="4"/>
        <v>148.49999999999997</v>
      </c>
    </row>
    <row r="24" spans="1:18" ht="15" customHeight="1" x14ac:dyDescent="0.2">
      <c r="A24" s="30" t="s">
        <v>39</v>
      </c>
      <c r="B24" s="34" t="s">
        <v>40</v>
      </c>
      <c r="C24" s="48">
        <v>9781119498315</v>
      </c>
      <c r="D24" s="31" t="s">
        <v>23</v>
      </c>
      <c r="E24" s="29" t="s">
        <v>59</v>
      </c>
      <c r="F24" s="49">
        <v>124.95</v>
      </c>
      <c r="G24" s="3">
        <v>0.6</v>
      </c>
      <c r="H24" s="47">
        <f t="shared" si="0"/>
        <v>49.980000000000004</v>
      </c>
      <c r="I24" s="49">
        <v>1</v>
      </c>
      <c r="J24" s="46" t="s">
        <v>141</v>
      </c>
      <c r="K24" s="20">
        <f t="shared" si="1"/>
        <v>49.980000000000004</v>
      </c>
      <c r="M24" s="18"/>
      <c r="O24" s="13">
        <f t="shared" si="2"/>
        <v>124.95</v>
      </c>
      <c r="P24" s="19">
        <v>0.56000000000000005</v>
      </c>
      <c r="Q24" s="14">
        <f t="shared" si="3"/>
        <v>54.977999999999994</v>
      </c>
      <c r="R24" s="12">
        <f t="shared" si="4"/>
        <v>54.977999999999994</v>
      </c>
    </row>
    <row r="25" spans="1:18" ht="15" customHeight="1" x14ac:dyDescent="0.2">
      <c r="A25" s="30" t="s">
        <v>39</v>
      </c>
      <c r="B25" s="34" t="s">
        <v>40</v>
      </c>
      <c r="C25" s="48">
        <v>9781119647119</v>
      </c>
      <c r="D25" s="31" t="s">
        <v>23</v>
      </c>
      <c r="E25" s="29" t="s">
        <v>60</v>
      </c>
      <c r="F25" s="49">
        <v>62.95</v>
      </c>
      <c r="G25" s="3">
        <v>0.6</v>
      </c>
      <c r="H25" s="47">
        <f t="shared" si="0"/>
        <v>25.180000000000003</v>
      </c>
      <c r="I25" s="49">
        <v>1</v>
      </c>
      <c r="J25" s="46" t="s">
        <v>141</v>
      </c>
      <c r="K25" s="20">
        <f t="shared" si="1"/>
        <v>25.180000000000003</v>
      </c>
      <c r="M25" s="18"/>
      <c r="O25" s="13">
        <f t="shared" si="2"/>
        <v>62.95</v>
      </c>
      <c r="P25" s="19">
        <v>0.56000000000000005</v>
      </c>
      <c r="Q25" s="14">
        <f t="shared" si="3"/>
        <v>27.697999999999997</v>
      </c>
      <c r="R25" s="12">
        <f t="shared" si="4"/>
        <v>27.697999999999997</v>
      </c>
    </row>
    <row r="26" spans="1:18" ht="15" customHeight="1" x14ac:dyDescent="0.2">
      <c r="A26" s="30" t="s">
        <v>39</v>
      </c>
      <c r="B26" s="34" t="s">
        <v>40</v>
      </c>
      <c r="C26" s="48">
        <v>9781119282372</v>
      </c>
      <c r="D26" s="31" t="s">
        <v>23</v>
      </c>
      <c r="E26" s="29" t="s">
        <v>25</v>
      </c>
      <c r="F26" s="49">
        <v>120.95</v>
      </c>
      <c r="G26" s="3">
        <v>0.6</v>
      </c>
      <c r="H26" s="47">
        <f t="shared" si="0"/>
        <v>48.38</v>
      </c>
      <c r="I26" s="49">
        <v>3</v>
      </c>
      <c r="J26" s="46" t="s">
        <v>141</v>
      </c>
      <c r="K26" s="20">
        <f t="shared" si="1"/>
        <v>145.14000000000001</v>
      </c>
      <c r="M26" s="18"/>
      <c r="O26" s="13">
        <f t="shared" si="2"/>
        <v>120.95</v>
      </c>
      <c r="P26" s="19">
        <v>0.56000000000000005</v>
      </c>
      <c r="Q26" s="14">
        <f t="shared" si="3"/>
        <v>53.217999999999996</v>
      </c>
      <c r="R26" s="12">
        <f t="shared" si="4"/>
        <v>159.654</v>
      </c>
    </row>
    <row r="27" spans="1:18" ht="15" customHeight="1" x14ac:dyDescent="0.2">
      <c r="A27" s="30" t="s">
        <v>39</v>
      </c>
      <c r="B27" s="34" t="s">
        <v>40</v>
      </c>
      <c r="C27" s="48">
        <v>9781119607359</v>
      </c>
      <c r="D27" s="31" t="s">
        <v>23</v>
      </c>
      <c r="E27" s="29"/>
      <c r="F27" s="49">
        <v>163.95</v>
      </c>
      <c r="G27" s="3">
        <v>0.6</v>
      </c>
      <c r="H27" s="47">
        <f t="shared" si="0"/>
        <v>65.58</v>
      </c>
      <c r="I27" s="49">
        <v>4</v>
      </c>
      <c r="J27" s="46" t="s">
        <v>141</v>
      </c>
      <c r="K27" s="20">
        <f t="shared" si="1"/>
        <v>262.32</v>
      </c>
      <c r="M27" s="18"/>
      <c r="O27" s="13">
        <f t="shared" si="2"/>
        <v>163.95</v>
      </c>
      <c r="P27" s="19">
        <v>0.56000000000000005</v>
      </c>
      <c r="Q27" s="14">
        <f t="shared" si="3"/>
        <v>72.137999999999991</v>
      </c>
      <c r="R27" s="12">
        <f t="shared" si="4"/>
        <v>288.55199999999996</v>
      </c>
    </row>
    <row r="28" spans="1:18" ht="15" customHeight="1" x14ac:dyDescent="0.2">
      <c r="A28" s="30" t="s">
        <v>39</v>
      </c>
      <c r="B28" s="34" t="s">
        <v>40</v>
      </c>
      <c r="C28" s="48">
        <v>9781119497783</v>
      </c>
      <c r="D28" s="31" t="s">
        <v>23</v>
      </c>
      <c r="E28" s="29" t="s">
        <v>61</v>
      </c>
      <c r="F28" s="49">
        <v>122.95</v>
      </c>
      <c r="G28" s="3">
        <v>0.6</v>
      </c>
      <c r="H28" s="47">
        <f t="shared" si="0"/>
        <v>49.180000000000007</v>
      </c>
      <c r="I28" s="49">
        <v>3</v>
      </c>
      <c r="J28" s="46" t="s">
        <v>141</v>
      </c>
      <c r="K28" s="20">
        <f t="shared" si="1"/>
        <v>147.54000000000002</v>
      </c>
      <c r="M28" s="18"/>
      <c r="O28" s="13">
        <f t="shared" si="2"/>
        <v>122.95</v>
      </c>
      <c r="P28" s="19">
        <v>0.56000000000000005</v>
      </c>
      <c r="Q28" s="14">
        <f t="shared" si="3"/>
        <v>54.097999999999992</v>
      </c>
      <c r="R28" s="12">
        <f t="shared" si="4"/>
        <v>162.29399999999998</v>
      </c>
    </row>
    <row r="29" spans="1:18" ht="15" customHeight="1" x14ac:dyDescent="0.2">
      <c r="A29" s="30" t="s">
        <v>39</v>
      </c>
      <c r="B29" s="34" t="s">
        <v>40</v>
      </c>
      <c r="C29" s="48">
        <v>9781119497776</v>
      </c>
      <c r="D29" s="31" t="s">
        <v>23</v>
      </c>
      <c r="E29" s="29" t="s">
        <v>62</v>
      </c>
      <c r="F29" s="49">
        <v>124.95</v>
      </c>
      <c r="G29" s="3">
        <v>0.6</v>
      </c>
      <c r="H29" s="47">
        <f t="shared" si="0"/>
        <v>49.980000000000004</v>
      </c>
      <c r="I29" s="49">
        <v>1</v>
      </c>
      <c r="J29" s="46" t="s">
        <v>141</v>
      </c>
      <c r="K29" s="20">
        <f t="shared" si="1"/>
        <v>49.980000000000004</v>
      </c>
      <c r="M29" s="18"/>
      <c r="O29" s="13">
        <f t="shared" si="2"/>
        <v>124.95</v>
      </c>
      <c r="P29" s="19">
        <v>0.56000000000000005</v>
      </c>
      <c r="Q29" s="14">
        <f t="shared" si="3"/>
        <v>54.977999999999994</v>
      </c>
      <c r="R29" s="12">
        <f t="shared" si="4"/>
        <v>54.977999999999994</v>
      </c>
    </row>
    <row r="30" spans="1:18" ht="15" customHeight="1" x14ac:dyDescent="0.2">
      <c r="A30" s="30" t="s">
        <v>39</v>
      </c>
      <c r="B30" s="34" t="s">
        <v>40</v>
      </c>
      <c r="C30" s="48">
        <v>9781119299653</v>
      </c>
      <c r="D30" s="31" t="s">
        <v>23</v>
      </c>
      <c r="E30" s="29" t="s">
        <v>63</v>
      </c>
      <c r="F30" s="49">
        <v>78.95</v>
      </c>
      <c r="G30" s="3">
        <v>0.6</v>
      </c>
      <c r="H30" s="47">
        <f t="shared" si="0"/>
        <v>31.580000000000002</v>
      </c>
      <c r="I30" s="49">
        <v>1</v>
      </c>
      <c r="J30" s="46" t="s">
        <v>141</v>
      </c>
      <c r="K30" s="20">
        <f t="shared" si="1"/>
        <v>31.580000000000002</v>
      </c>
      <c r="M30" s="18"/>
      <c r="O30" s="13">
        <f t="shared" si="2"/>
        <v>78.95</v>
      </c>
      <c r="P30" s="19">
        <v>0.56000000000000005</v>
      </c>
      <c r="Q30" s="14">
        <f t="shared" si="3"/>
        <v>34.738</v>
      </c>
      <c r="R30" s="12">
        <f t="shared" si="4"/>
        <v>34.738</v>
      </c>
    </row>
    <row r="31" spans="1:18" ht="15" customHeight="1" x14ac:dyDescent="0.2">
      <c r="A31" s="30" t="s">
        <v>39</v>
      </c>
      <c r="B31" s="34" t="s">
        <v>40</v>
      </c>
      <c r="C31" s="48">
        <v>9781405111546</v>
      </c>
      <c r="D31" s="31" t="s">
        <v>23</v>
      </c>
      <c r="E31" s="29" t="s">
        <v>64</v>
      </c>
      <c r="F31" s="49">
        <v>25.95</v>
      </c>
      <c r="G31" s="3">
        <v>0.6</v>
      </c>
      <c r="H31" s="47">
        <f t="shared" si="0"/>
        <v>10.38</v>
      </c>
      <c r="I31" s="49">
        <v>8</v>
      </c>
      <c r="J31" s="46" t="s">
        <v>141</v>
      </c>
      <c r="K31" s="20">
        <f t="shared" si="1"/>
        <v>83.04</v>
      </c>
      <c r="M31" s="18"/>
      <c r="O31" s="13">
        <f t="shared" si="2"/>
        <v>25.95</v>
      </c>
      <c r="P31" s="19">
        <v>0.56000000000000005</v>
      </c>
      <c r="Q31" s="14">
        <f t="shared" si="3"/>
        <v>11.417999999999997</v>
      </c>
      <c r="R31" s="12">
        <f t="shared" si="4"/>
        <v>91.34399999999998</v>
      </c>
    </row>
    <row r="32" spans="1:18" ht="15" customHeight="1" x14ac:dyDescent="0.2">
      <c r="A32" s="30" t="s">
        <v>39</v>
      </c>
      <c r="B32" s="34" t="s">
        <v>40</v>
      </c>
      <c r="C32" s="48">
        <v>9780745664804</v>
      </c>
      <c r="D32" s="31" t="s">
        <v>23</v>
      </c>
      <c r="E32" s="29" t="s">
        <v>65</v>
      </c>
      <c r="F32" s="49">
        <v>26</v>
      </c>
      <c r="G32" s="3">
        <v>0.6</v>
      </c>
      <c r="H32" s="47">
        <f t="shared" si="0"/>
        <v>10.4</v>
      </c>
      <c r="I32" s="49">
        <v>1</v>
      </c>
      <c r="J32" s="46" t="s">
        <v>141</v>
      </c>
      <c r="K32" s="20">
        <f t="shared" si="1"/>
        <v>10.4</v>
      </c>
      <c r="M32" s="18"/>
      <c r="O32" s="13">
        <f t="shared" si="2"/>
        <v>26</v>
      </c>
      <c r="P32" s="19">
        <v>0.56000000000000005</v>
      </c>
      <c r="Q32" s="14">
        <f t="shared" si="3"/>
        <v>11.439999999999998</v>
      </c>
      <c r="R32" s="12">
        <f t="shared" si="4"/>
        <v>11.439999999999998</v>
      </c>
    </row>
    <row r="33" spans="1:18" ht="15" customHeight="1" x14ac:dyDescent="0.2">
      <c r="A33" s="30" t="s">
        <v>39</v>
      </c>
      <c r="B33" s="34" t="s">
        <v>40</v>
      </c>
      <c r="C33" s="48">
        <v>9781119760818</v>
      </c>
      <c r="D33" s="31" t="s">
        <v>23</v>
      </c>
      <c r="E33" s="29" t="s">
        <v>66</v>
      </c>
      <c r="F33" s="49">
        <v>122.95</v>
      </c>
      <c r="G33" s="3">
        <v>0.6</v>
      </c>
      <c r="H33" s="47">
        <f t="shared" si="0"/>
        <v>49.180000000000007</v>
      </c>
      <c r="I33" s="49">
        <v>1</v>
      </c>
      <c r="J33" s="46" t="s">
        <v>141</v>
      </c>
      <c r="K33" s="20">
        <f t="shared" si="1"/>
        <v>49.180000000000007</v>
      </c>
      <c r="M33" s="18"/>
      <c r="O33" s="13">
        <f t="shared" si="2"/>
        <v>122.95</v>
      </c>
      <c r="P33" s="19">
        <v>0.56000000000000005</v>
      </c>
      <c r="Q33" s="14">
        <f t="shared" si="3"/>
        <v>54.097999999999992</v>
      </c>
      <c r="R33" s="12">
        <f t="shared" si="4"/>
        <v>54.097999999999992</v>
      </c>
    </row>
    <row r="34" spans="1:18" ht="15" customHeight="1" x14ac:dyDescent="0.2">
      <c r="A34" s="30" t="s">
        <v>39</v>
      </c>
      <c r="B34" s="34" t="s">
        <v>40</v>
      </c>
      <c r="C34" s="48">
        <v>9781118980873</v>
      </c>
      <c r="D34" s="31" t="s">
        <v>23</v>
      </c>
      <c r="E34" s="29" t="s">
        <v>67</v>
      </c>
      <c r="F34" s="49">
        <v>57.25</v>
      </c>
      <c r="G34" s="3">
        <v>0.6</v>
      </c>
      <c r="H34" s="47">
        <f t="shared" si="0"/>
        <v>22.900000000000002</v>
      </c>
      <c r="I34" s="49">
        <v>1</v>
      </c>
      <c r="J34" s="46" t="s">
        <v>141</v>
      </c>
      <c r="K34" s="20">
        <f t="shared" si="1"/>
        <v>22.900000000000002</v>
      </c>
      <c r="M34" s="18"/>
      <c r="O34" s="13">
        <f t="shared" si="2"/>
        <v>57.25</v>
      </c>
      <c r="P34" s="19">
        <v>0.56000000000000005</v>
      </c>
      <c r="Q34" s="14">
        <f t="shared" si="3"/>
        <v>25.189999999999998</v>
      </c>
      <c r="R34" s="12">
        <f t="shared" si="4"/>
        <v>25.189999999999998</v>
      </c>
    </row>
    <row r="35" spans="1:18" ht="15" customHeight="1" x14ac:dyDescent="0.2">
      <c r="A35" s="30" t="s">
        <v>39</v>
      </c>
      <c r="B35" s="34" t="s">
        <v>40</v>
      </c>
      <c r="C35" s="48">
        <v>9781119614050</v>
      </c>
      <c r="D35" s="31" t="s">
        <v>23</v>
      </c>
      <c r="E35" s="29" t="s">
        <v>68</v>
      </c>
      <c r="F35" s="49">
        <v>122.95</v>
      </c>
      <c r="G35" s="3">
        <v>0.6</v>
      </c>
      <c r="H35" s="47">
        <f t="shared" si="0"/>
        <v>49.180000000000007</v>
      </c>
      <c r="I35" s="49">
        <v>1</v>
      </c>
      <c r="J35" s="46" t="s">
        <v>141</v>
      </c>
      <c r="K35" s="20">
        <f t="shared" si="1"/>
        <v>49.180000000000007</v>
      </c>
      <c r="M35" s="18"/>
      <c r="O35" s="13">
        <f t="shared" si="2"/>
        <v>122.95</v>
      </c>
      <c r="P35" s="19">
        <v>0.56000000000000005</v>
      </c>
      <c r="Q35" s="14">
        <f t="shared" si="3"/>
        <v>54.097999999999992</v>
      </c>
      <c r="R35" s="12">
        <f t="shared" si="4"/>
        <v>54.097999999999992</v>
      </c>
    </row>
    <row r="36" spans="1:18" ht="15" customHeight="1" x14ac:dyDescent="0.2">
      <c r="A36" s="30" t="s">
        <v>39</v>
      </c>
      <c r="B36" s="34" t="s">
        <v>40</v>
      </c>
      <c r="C36" s="48">
        <v>9781118145258</v>
      </c>
      <c r="D36" s="31" t="s">
        <v>23</v>
      </c>
      <c r="E36" s="29" t="s">
        <v>69</v>
      </c>
      <c r="F36" s="49">
        <v>134.94999999999999</v>
      </c>
      <c r="G36" s="3">
        <v>0.6</v>
      </c>
      <c r="H36" s="47">
        <f t="shared" si="0"/>
        <v>53.98</v>
      </c>
      <c r="I36" s="49">
        <v>1</v>
      </c>
      <c r="J36" s="46" t="s">
        <v>141</v>
      </c>
      <c r="K36" s="20">
        <f t="shared" si="1"/>
        <v>53.98</v>
      </c>
      <c r="M36" s="18"/>
      <c r="O36" s="13">
        <f t="shared" si="2"/>
        <v>134.94999999999999</v>
      </c>
      <c r="P36" s="19">
        <v>0.56000000000000005</v>
      </c>
      <c r="Q36" s="14">
        <f t="shared" si="3"/>
        <v>59.377999999999986</v>
      </c>
      <c r="R36" s="12">
        <f t="shared" si="4"/>
        <v>59.377999999999986</v>
      </c>
    </row>
    <row r="37" spans="1:18" ht="15" customHeight="1" x14ac:dyDescent="0.2">
      <c r="A37" s="30" t="s">
        <v>39</v>
      </c>
      <c r="B37" s="34" t="s">
        <v>40</v>
      </c>
      <c r="C37" s="48">
        <v>9781119684251</v>
      </c>
      <c r="D37" s="31" t="s">
        <v>23</v>
      </c>
      <c r="E37" s="29" t="s">
        <v>70</v>
      </c>
      <c r="F37" s="49">
        <v>122.95</v>
      </c>
      <c r="G37" s="3">
        <v>0.6</v>
      </c>
      <c r="H37" s="47">
        <f t="shared" si="0"/>
        <v>49.180000000000007</v>
      </c>
      <c r="I37" s="49">
        <v>21</v>
      </c>
      <c r="J37" s="46" t="s">
        <v>141</v>
      </c>
      <c r="K37" s="20">
        <f t="shared" si="1"/>
        <v>1032.7800000000002</v>
      </c>
      <c r="M37" s="18"/>
      <c r="O37" s="13">
        <f t="shared" si="2"/>
        <v>122.95</v>
      </c>
      <c r="P37" s="19">
        <v>0.56000000000000005</v>
      </c>
      <c r="Q37" s="14">
        <f t="shared" si="3"/>
        <v>54.097999999999992</v>
      </c>
      <c r="R37" s="12">
        <f t="shared" si="4"/>
        <v>1136.0579999999998</v>
      </c>
    </row>
    <row r="38" spans="1:18" ht="15" customHeight="1" x14ac:dyDescent="0.2">
      <c r="A38" s="30" t="s">
        <v>39</v>
      </c>
      <c r="B38" s="34" t="s">
        <v>40</v>
      </c>
      <c r="C38" s="48">
        <v>9781119722212</v>
      </c>
      <c r="D38" s="31" t="s">
        <v>23</v>
      </c>
      <c r="E38" s="29" t="s">
        <v>71</v>
      </c>
      <c r="F38" s="49">
        <v>122.95</v>
      </c>
      <c r="G38" s="3">
        <v>0.6</v>
      </c>
      <c r="H38" s="47">
        <f t="shared" si="0"/>
        <v>49.180000000000007</v>
      </c>
      <c r="I38" s="49">
        <v>1</v>
      </c>
      <c r="J38" s="46" t="s">
        <v>141</v>
      </c>
      <c r="K38" s="20">
        <f t="shared" si="1"/>
        <v>49.180000000000007</v>
      </c>
      <c r="M38" s="18"/>
      <c r="O38" s="13">
        <f t="shared" si="2"/>
        <v>122.95</v>
      </c>
      <c r="P38" s="19">
        <v>0.56000000000000005</v>
      </c>
      <c r="Q38" s="14">
        <f t="shared" si="3"/>
        <v>54.097999999999992</v>
      </c>
      <c r="R38" s="12">
        <f t="shared" si="4"/>
        <v>54.097999999999992</v>
      </c>
    </row>
    <row r="39" spans="1:18" ht="15" customHeight="1" x14ac:dyDescent="0.2">
      <c r="A39" s="30" t="s">
        <v>39</v>
      </c>
      <c r="B39" s="34" t="s">
        <v>40</v>
      </c>
      <c r="C39" s="48">
        <v>9781119781134</v>
      </c>
      <c r="D39" s="31" t="s">
        <v>23</v>
      </c>
      <c r="E39" s="29"/>
      <c r="F39" s="49">
        <v>38.950000000000003</v>
      </c>
      <c r="G39" s="3">
        <v>0.6</v>
      </c>
      <c r="H39" s="47">
        <f t="shared" si="0"/>
        <v>15.580000000000002</v>
      </c>
      <c r="I39" s="49">
        <v>1</v>
      </c>
      <c r="J39" s="46" t="s">
        <v>141</v>
      </c>
      <c r="K39" s="20">
        <f t="shared" si="1"/>
        <v>15.580000000000002</v>
      </c>
      <c r="M39" s="18"/>
      <c r="O39" s="13">
        <f t="shared" si="2"/>
        <v>38.950000000000003</v>
      </c>
      <c r="P39" s="19">
        <v>0.56000000000000005</v>
      </c>
      <c r="Q39" s="14">
        <f t="shared" si="3"/>
        <v>17.137999999999998</v>
      </c>
      <c r="R39" s="12">
        <f t="shared" si="4"/>
        <v>17.137999999999998</v>
      </c>
    </row>
    <row r="40" spans="1:18" ht="15" customHeight="1" x14ac:dyDescent="0.2">
      <c r="A40" s="30" t="s">
        <v>39</v>
      </c>
      <c r="B40" s="34" t="s">
        <v>40</v>
      </c>
      <c r="C40" s="48">
        <v>9781119484745</v>
      </c>
      <c r="D40" s="31" t="s">
        <v>23</v>
      </c>
      <c r="E40" s="29" t="s">
        <v>72</v>
      </c>
      <c r="F40" s="49">
        <v>43.95</v>
      </c>
      <c r="G40" s="3">
        <v>0.6</v>
      </c>
      <c r="H40" s="47">
        <f t="shared" si="0"/>
        <v>17.580000000000002</v>
      </c>
      <c r="I40" s="49">
        <v>2</v>
      </c>
      <c r="J40" s="46" t="s">
        <v>141</v>
      </c>
      <c r="K40" s="20">
        <f t="shared" si="1"/>
        <v>35.160000000000004</v>
      </c>
      <c r="M40" s="18"/>
      <c r="O40" s="13">
        <f t="shared" si="2"/>
        <v>43.95</v>
      </c>
      <c r="P40" s="19">
        <v>0.56000000000000005</v>
      </c>
      <c r="Q40" s="14">
        <f t="shared" si="3"/>
        <v>19.337999999999997</v>
      </c>
      <c r="R40" s="12">
        <f t="shared" si="4"/>
        <v>38.675999999999995</v>
      </c>
    </row>
    <row r="41" spans="1:18" ht="15" customHeight="1" x14ac:dyDescent="0.2">
      <c r="A41" s="30" t="s">
        <v>39</v>
      </c>
      <c r="B41" s="34" t="s">
        <v>40</v>
      </c>
      <c r="C41" s="48">
        <v>9781119444152</v>
      </c>
      <c r="D41" s="31" t="s">
        <v>23</v>
      </c>
      <c r="E41" s="29" t="s">
        <v>73</v>
      </c>
      <c r="F41" s="49">
        <v>124.95</v>
      </c>
      <c r="G41" s="3">
        <v>0.6</v>
      </c>
      <c r="H41" s="47">
        <f t="shared" si="0"/>
        <v>49.980000000000004</v>
      </c>
      <c r="I41" s="49">
        <v>1</v>
      </c>
      <c r="J41" s="46" t="s">
        <v>141</v>
      </c>
      <c r="K41" s="20">
        <f t="shared" si="1"/>
        <v>49.980000000000004</v>
      </c>
      <c r="M41" s="18"/>
      <c r="O41" s="13">
        <f t="shared" si="2"/>
        <v>124.95</v>
      </c>
      <c r="P41" s="19">
        <v>0.56000000000000005</v>
      </c>
      <c r="Q41" s="14">
        <f t="shared" si="3"/>
        <v>54.977999999999994</v>
      </c>
      <c r="R41" s="12">
        <f t="shared" si="4"/>
        <v>54.977999999999994</v>
      </c>
    </row>
    <row r="42" spans="1:18" ht="15" customHeight="1" x14ac:dyDescent="0.2">
      <c r="A42" s="30" t="s">
        <v>39</v>
      </c>
      <c r="B42" s="34" t="s">
        <v>40</v>
      </c>
      <c r="C42" s="48">
        <v>9781119592976</v>
      </c>
      <c r="D42" s="31" t="s">
        <v>23</v>
      </c>
      <c r="E42" s="29" t="s">
        <v>26</v>
      </c>
      <c r="F42" s="49">
        <v>122.95</v>
      </c>
      <c r="G42" s="3">
        <v>0.6</v>
      </c>
      <c r="H42" s="47">
        <f t="shared" si="0"/>
        <v>49.180000000000007</v>
      </c>
      <c r="I42" s="49">
        <v>211</v>
      </c>
      <c r="J42" s="46" t="s">
        <v>141</v>
      </c>
      <c r="K42" s="20">
        <f t="shared" si="1"/>
        <v>10376.980000000001</v>
      </c>
      <c r="M42" s="18"/>
      <c r="O42" s="13">
        <f t="shared" si="2"/>
        <v>122.95</v>
      </c>
      <c r="P42" s="19">
        <v>0.56000000000000005</v>
      </c>
      <c r="Q42" s="14">
        <f t="shared" si="3"/>
        <v>54.097999999999992</v>
      </c>
      <c r="R42" s="12">
        <f t="shared" si="4"/>
        <v>11414.677999999998</v>
      </c>
    </row>
    <row r="43" spans="1:18" ht="15" customHeight="1" x14ac:dyDescent="0.2">
      <c r="A43" s="30" t="s">
        <v>39</v>
      </c>
      <c r="B43" s="34" t="s">
        <v>40</v>
      </c>
      <c r="C43" s="48">
        <v>9781118972267</v>
      </c>
      <c r="D43" s="31" t="s">
        <v>23</v>
      </c>
      <c r="E43" s="29" t="s">
        <v>74</v>
      </c>
      <c r="F43" s="49">
        <v>35.950000000000003</v>
      </c>
      <c r="G43" s="3">
        <v>0.6</v>
      </c>
      <c r="H43" s="47">
        <f t="shared" si="0"/>
        <v>14.380000000000003</v>
      </c>
      <c r="I43" s="49">
        <v>1</v>
      </c>
      <c r="J43" s="46" t="s">
        <v>141</v>
      </c>
      <c r="K43" s="20">
        <f t="shared" si="1"/>
        <v>14.380000000000003</v>
      </c>
      <c r="M43" s="18"/>
      <c r="O43" s="13">
        <f t="shared" si="2"/>
        <v>35.950000000000003</v>
      </c>
      <c r="P43" s="19">
        <v>0.56000000000000005</v>
      </c>
      <c r="Q43" s="14">
        <f t="shared" si="3"/>
        <v>15.818</v>
      </c>
      <c r="R43" s="12">
        <f t="shared" si="4"/>
        <v>15.818</v>
      </c>
    </row>
    <row r="44" spans="1:18" ht="15" customHeight="1" x14ac:dyDescent="0.2">
      <c r="A44" s="30" t="s">
        <v>39</v>
      </c>
      <c r="B44" s="34" t="s">
        <v>40</v>
      </c>
      <c r="C44" s="48">
        <v>9781119460138</v>
      </c>
      <c r="D44" s="31" t="s">
        <v>23</v>
      </c>
      <c r="E44" s="29" t="s">
        <v>75</v>
      </c>
      <c r="F44" s="49">
        <v>124.95</v>
      </c>
      <c r="G44" s="3">
        <v>0.6</v>
      </c>
      <c r="H44" s="47">
        <f t="shared" si="0"/>
        <v>49.980000000000004</v>
      </c>
      <c r="I44" s="49">
        <v>1</v>
      </c>
      <c r="J44" s="46" t="s">
        <v>141</v>
      </c>
      <c r="K44" s="20">
        <f t="shared" si="1"/>
        <v>49.980000000000004</v>
      </c>
      <c r="M44" s="18"/>
      <c r="O44" s="13">
        <f t="shared" si="2"/>
        <v>124.95</v>
      </c>
      <c r="P44" s="19">
        <v>0.56000000000000005</v>
      </c>
      <c r="Q44" s="14">
        <f t="shared" si="3"/>
        <v>54.977999999999994</v>
      </c>
      <c r="R44" s="12">
        <f t="shared" si="4"/>
        <v>54.977999999999994</v>
      </c>
    </row>
    <row r="45" spans="1:18" ht="15" customHeight="1" x14ac:dyDescent="0.2">
      <c r="A45" s="30" t="s">
        <v>39</v>
      </c>
      <c r="B45" s="34" t="s">
        <v>40</v>
      </c>
      <c r="C45" s="48">
        <v>9781119680758</v>
      </c>
      <c r="D45" s="31" t="s">
        <v>23</v>
      </c>
      <c r="E45" s="29" t="s">
        <v>76</v>
      </c>
      <c r="F45" s="49">
        <v>122.95</v>
      </c>
      <c r="G45" s="3">
        <v>0.6</v>
      </c>
      <c r="H45" s="47">
        <f t="shared" si="0"/>
        <v>49.180000000000007</v>
      </c>
      <c r="I45" s="49">
        <v>1</v>
      </c>
      <c r="J45" s="46" t="s">
        <v>141</v>
      </c>
      <c r="K45" s="20">
        <f t="shared" si="1"/>
        <v>49.180000000000007</v>
      </c>
      <c r="M45" s="18"/>
      <c r="O45" s="13">
        <f t="shared" si="2"/>
        <v>122.95</v>
      </c>
      <c r="P45" s="19">
        <v>0.56000000000000005</v>
      </c>
      <c r="Q45" s="14">
        <f t="shared" si="3"/>
        <v>54.097999999999992</v>
      </c>
      <c r="R45" s="12">
        <f t="shared" si="4"/>
        <v>54.097999999999992</v>
      </c>
    </row>
    <row r="46" spans="1:18" ht="15" customHeight="1" x14ac:dyDescent="0.2">
      <c r="A46" s="30" t="s">
        <v>39</v>
      </c>
      <c r="B46" s="34" t="s">
        <v>40</v>
      </c>
      <c r="C46" s="48">
        <v>9781119492023</v>
      </c>
      <c r="D46" s="31" t="s">
        <v>23</v>
      </c>
      <c r="E46" s="29" t="s">
        <v>27</v>
      </c>
      <c r="F46" s="49">
        <v>173.95</v>
      </c>
      <c r="G46" s="3">
        <v>0.6</v>
      </c>
      <c r="H46" s="47">
        <f t="shared" si="0"/>
        <v>69.58</v>
      </c>
      <c r="I46" s="49">
        <v>1</v>
      </c>
      <c r="J46" s="46" t="s">
        <v>141</v>
      </c>
      <c r="K46" s="20">
        <f t="shared" si="1"/>
        <v>69.58</v>
      </c>
      <c r="M46" s="18"/>
      <c r="O46" s="13">
        <f t="shared" si="2"/>
        <v>173.95</v>
      </c>
      <c r="P46" s="19">
        <v>0.56000000000000005</v>
      </c>
      <c r="Q46" s="14">
        <f t="shared" si="3"/>
        <v>76.537999999999982</v>
      </c>
      <c r="R46" s="12">
        <f t="shared" si="4"/>
        <v>76.537999999999982</v>
      </c>
    </row>
    <row r="47" spans="1:18" ht="15" customHeight="1" x14ac:dyDescent="0.2">
      <c r="A47" s="30" t="s">
        <v>39</v>
      </c>
      <c r="B47" s="34" t="s">
        <v>40</v>
      </c>
      <c r="C47" s="48">
        <v>9781119256809</v>
      </c>
      <c r="D47" s="31" t="s">
        <v>23</v>
      </c>
      <c r="E47" s="29" t="s">
        <v>77</v>
      </c>
      <c r="F47" s="49">
        <v>126.95</v>
      </c>
      <c r="G47" s="3">
        <v>0.6</v>
      </c>
      <c r="H47" s="47">
        <f t="shared" si="0"/>
        <v>50.78</v>
      </c>
      <c r="I47" s="49">
        <v>1</v>
      </c>
      <c r="J47" s="46" t="s">
        <v>141</v>
      </c>
      <c r="K47" s="20">
        <f t="shared" si="1"/>
        <v>50.78</v>
      </c>
      <c r="M47" s="18"/>
      <c r="O47" s="13">
        <f t="shared" si="2"/>
        <v>126.95</v>
      </c>
      <c r="P47" s="19">
        <v>0.56000000000000005</v>
      </c>
      <c r="Q47" s="14">
        <f t="shared" si="3"/>
        <v>55.857999999999997</v>
      </c>
      <c r="R47" s="12">
        <f t="shared" si="4"/>
        <v>55.857999999999997</v>
      </c>
    </row>
    <row r="48" spans="1:18" ht="15" customHeight="1" x14ac:dyDescent="0.2">
      <c r="A48" s="30" t="s">
        <v>39</v>
      </c>
      <c r="B48" s="34" t="s">
        <v>40</v>
      </c>
      <c r="C48" s="48">
        <v>9781405123983</v>
      </c>
      <c r="D48" s="31" t="s">
        <v>23</v>
      </c>
      <c r="E48" s="29" t="s">
        <v>78</v>
      </c>
      <c r="F48" s="49">
        <v>47.95</v>
      </c>
      <c r="G48" s="3">
        <v>0.6</v>
      </c>
      <c r="H48" s="47">
        <f t="shared" si="0"/>
        <v>19.180000000000003</v>
      </c>
      <c r="I48" s="49">
        <v>1</v>
      </c>
      <c r="J48" s="46" t="s">
        <v>141</v>
      </c>
      <c r="K48" s="20">
        <f t="shared" si="1"/>
        <v>19.180000000000003</v>
      </c>
      <c r="M48" s="18"/>
      <c r="O48" s="13">
        <f t="shared" si="2"/>
        <v>47.95</v>
      </c>
      <c r="P48" s="19">
        <v>0.56000000000000005</v>
      </c>
      <c r="Q48" s="14">
        <f t="shared" si="3"/>
        <v>21.097999999999999</v>
      </c>
      <c r="R48" s="12">
        <f t="shared" si="4"/>
        <v>21.097999999999999</v>
      </c>
    </row>
    <row r="49" spans="1:18" ht="15" customHeight="1" x14ac:dyDescent="0.2">
      <c r="A49" s="30" t="s">
        <v>39</v>
      </c>
      <c r="B49" s="34" t="s">
        <v>40</v>
      </c>
      <c r="C49" s="48">
        <v>9781119393481</v>
      </c>
      <c r="D49" s="31" t="s">
        <v>23</v>
      </c>
      <c r="E49" s="29" t="s">
        <v>79</v>
      </c>
      <c r="F49" s="49">
        <v>124.95</v>
      </c>
      <c r="G49" s="3">
        <v>0.6</v>
      </c>
      <c r="H49" s="47">
        <f t="shared" si="0"/>
        <v>49.980000000000004</v>
      </c>
      <c r="I49" s="49">
        <v>2</v>
      </c>
      <c r="J49" s="46" t="s">
        <v>141</v>
      </c>
      <c r="K49" s="20">
        <f t="shared" si="1"/>
        <v>99.960000000000008</v>
      </c>
      <c r="M49" s="18"/>
      <c r="O49" s="13">
        <f t="shared" si="2"/>
        <v>124.95</v>
      </c>
      <c r="P49" s="19">
        <v>0.56000000000000005</v>
      </c>
      <c r="Q49" s="14">
        <f t="shared" si="3"/>
        <v>54.977999999999994</v>
      </c>
      <c r="R49" s="12">
        <f t="shared" si="4"/>
        <v>109.95599999999999</v>
      </c>
    </row>
    <row r="50" spans="1:18" ht="15" customHeight="1" x14ac:dyDescent="0.2">
      <c r="A50" s="30" t="s">
        <v>39</v>
      </c>
      <c r="B50" s="34" t="s">
        <v>40</v>
      </c>
      <c r="C50" s="48">
        <v>9781119491477</v>
      </c>
      <c r="D50" s="31" t="s">
        <v>23</v>
      </c>
      <c r="E50" s="29" t="s">
        <v>28</v>
      </c>
      <c r="F50" s="49">
        <v>122.95</v>
      </c>
      <c r="G50" s="3">
        <v>0.6</v>
      </c>
      <c r="H50" s="47">
        <f t="shared" si="0"/>
        <v>49.180000000000007</v>
      </c>
      <c r="I50" s="49">
        <v>5</v>
      </c>
      <c r="J50" s="46" t="s">
        <v>141</v>
      </c>
      <c r="K50" s="20">
        <f t="shared" si="1"/>
        <v>245.90000000000003</v>
      </c>
      <c r="M50" s="18"/>
      <c r="O50" s="13">
        <f t="shared" si="2"/>
        <v>122.95</v>
      </c>
      <c r="P50" s="19">
        <v>0.56000000000000005</v>
      </c>
      <c r="Q50" s="14">
        <f t="shared" si="3"/>
        <v>54.097999999999992</v>
      </c>
      <c r="R50" s="12">
        <f t="shared" si="4"/>
        <v>270.48999999999995</v>
      </c>
    </row>
    <row r="51" spans="1:18" ht="15" customHeight="1" x14ac:dyDescent="0.2">
      <c r="A51" s="30" t="s">
        <v>39</v>
      </c>
      <c r="B51" s="34" t="s">
        <v>40</v>
      </c>
      <c r="C51" s="48">
        <v>9781118767641</v>
      </c>
      <c r="D51" s="31" t="s">
        <v>23</v>
      </c>
      <c r="E51" s="29" t="s">
        <v>80</v>
      </c>
      <c r="F51" s="49">
        <v>124.95</v>
      </c>
      <c r="G51" s="3">
        <v>0.6</v>
      </c>
      <c r="H51" s="47">
        <f t="shared" si="0"/>
        <v>49.980000000000004</v>
      </c>
      <c r="I51" s="49">
        <v>1</v>
      </c>
      <c r="J51" s="46" t="s">
        <v>141</v>
      </c>
      <c r="K51" s="20">
        <f t="shared" si="1"/>
        <v>49.980000000000004</v>
      </c>
      <c r="M51" s="18"/>
      <c r="O51" s="13">
        <f t="shared" si="2"/>
        <v>124.95</v>
      </c>
      <c r="P51" s="19">
        <v>0.56000000000000005</v>
      </c>
      <c r="Q51" s="14">
        <f t="shared" si="3"/>
        <v>54.977999999999994</v>
      </c>
      <c r="R51" s="12">
        <f t="shared" si="4"/>
        <v>54.977999999999994</v>
      </c>
    </row>
    <row r="52" spans="1:18" ht="15" customHeight="1" x14ac:dyDescent="0.2">
      <c r="A52" s="30" t="s">
        <v>39</v>
      </c>
      <c r="B52" s="34" t="s">
        <v>40</v>
      </c>
      <c r="C52" s="48">
        <v>9781118116845</v>
      </c>
      <c r="D52" s="31" t="s">
        <v>23</v>
      </c>
      <c r="E52" s="29" t="s">
        <v>81</v>
      </c>
      <c r="F52" s="49">
        <v>29.99</v>
      </c>
      <c r="G52" s="3">
        <v>0.6</v>
      </c>
      <c r="H52" s="47">
        <f t="shared" si="0"/>
        <v>11.996</v>
      </c>
      <c r="I52" s="49">
        <v>1</v>
      </c>
      <c r="J52" s="46" t="s">
        <v>141</v>
      </c>
      <c r="K52" s="20">
        <f t="shared" si="1"/>
        <v>11.996</v>
      </c>
      <c r="M52" s="18"/>
      <c r="O52" s="13">
        <f t="shared" si="2"/>
        <v>29.99</v>
      </c>
      <c r="P52" s="19">
        <v>0.56000000000000005</v>
      </c>
      <c r="Q52" s="14">
        <f t="shared" si="3"/>
        <v>13.195599999999997</v>
      </c>
      <c r="R52" s="12">
        <f t="shared" si="4"/>
        <v>13.195599999999997</v>
      </c>
    </row>
    <row r="53" spans="1:18" ht="15" customHeight="1" x14ac:dyDescent="0.2">
      <c r="A53" s="30" t="s">
        <v>39</v>
      </c>
      <c r="B53" s="34" t="s">
        <v>40</v>
      </c>
      <c r="C53" s="48">
        <v>9781119391739</v>
      </c>
      <c r="D53" s="31" t="s">
        <v>23</v>
      </c>
      <c r="E53" s="29" t="s">
        <v>82</v>
      </c>
      <c r="F53" s="49">
        <v>130.94999999999999</v>
      </c>
      <c r="G53" s="3">
        <v>0.6</v>
      </c>
      <c r="H53" s="47">
        <f t="shared" si="0"/>
        <v>52.379999999999995</v>
      </c>
      <c r="I53" s="49">
        <v>2</v>
      </c>
      <c r="J53" s="46" t="s">
        <v>141</v>
      </c>
      <c r="K53" s="20">
        <f t="shared" si="1"/>
        <v>104.75999999999999</v>
      </c>
      <c r="M53" s="18"/>
      <c r="O53" s="13">
        <f t="shared" si="2"/>
        <v>130.94999999999999</v>
      </c>
      <c r="P53" s="19">
        <v>0.56000000000000005</v>
      </c>
      <c r="Q53" s="14">
        <f t="shared" si="3"/>
        <v>57.617999999999988</v>
      </c>
      <c r="R53" s="12">
        <f t="shared" si="4"/>
        <v>115.23599999999998</v>
      </c>
    </row>
    <row r="54" spans="1:18" ht="15" customHeight="1" x14ac:dyDescent="0.2">
      <c r="A54" s="30" t="s">
        <v>39</v>
      </c>
      <c r="B54" s="34" t="s">
        <v>40</v>
      </c>
      <c r="C54" s="48">
        <v>9781119740193</v>
      </c>
      <c r="D54" s="31" t="s">
        <v>23</v>
      </c>
      <c r="E54" s="29" t="s">
        <v>83</v>
      </c>
      <c r="F54" s="49">
        <v>124.95</v>
      </c>
      <c r="G54" s="3">
        <v>0.6</v>
      </c>
      <c r="H54" s="47">
        <f t="shared" si="0"/>
        <v>49.980000000000004</v>
      </c>
      <c r="I54" s="49">
        <v>3</v>
      </c>
      <c r="J54" s="46" t="s">
        <v>141</v>
      </c>
      <c r="K54" s="20">
        <f t="shared" si="1"/>
        <v>149.94</v>
      </c>
      <c r="M54" s="18"/>
      <c r="O54" s="13">
        <f t="shared" si="2"/>
        <v>124.95</v>
      </c>
      <c r="P54" s="19">
        <v>0.56000000000000005</v>
      </c>
      <c r="Q54" s="14">
        <f t="shared" si="3"/>
        <v>54.977999999999994</v>
      </c>
      <c r="R54" s="12">
        <f t="shared" si="4"/>
        <v>164.93399999999997</v>
      </c>
    </row>
    <row r="55" spans="1:18" ht="15" customHeight="1" x14ac:dyDescent="0.2">
      <c r="A55" s="30" t="s">
        <v>39</v>
      </c>
      <c r="B55" s="34" t="s">
        <v>40</v>
      </c>
      <c r="C55" s="48">
        <v>9781119364634</v>
      </c>
      <c r="D55" s="31" t="s">
        <v>23</v>
      </c>
      <c r="E55" s="29" t="s">
        <v>84</v>
      </c>
      <c r="F55" s="49">
        <v>124.95</v>
      </c>
      <c r="G55" s="3">
        <v>0.6</v>
      </c>
      <c r="H55" s="47">
        <f t="shared" si="0"/>
        <v>49.980000000000004</v>
      </c>
      <c r="I55" s="49">
        <v>1</v>
      </c>
      <c r="J55" s="46" t="s">
        <v>141</v>
      </c>
      <c r="K55" s="20">
        <f t="shared" si="1"/>
        <v>49.980000000000004</v>
      </c>
      <c r="M55" s="18"/>
      <c r="O55" s="13">
        <f t="shared" si="2"/>
        <v>124.95</v>
      </c>
      <c r="P55" s="19">
        <v>0.56000000000000005</v>
      </c>
      <c r="Q55" s="14">
        <f t="shared" si="3"/>
        <v>54.977999999999994</v>
      </c>
      <c r="R55" s="12">
        <f t="shared" si="4"/>
        <v>54.977999999999994</v>
      </c>
    </row>
    <row r="56" spans="1:18" ht="15" customHeight="1" x14ac:dyDescent="0.2">
      <c r="A56" s="30" t="s">
        <v>39</v>
      </c>
      <c r="B56" s="34" t="s">
        <v>40</v>
      </c>
      <c r="C56" s="48">
        <v>9781119499893</v>
      </c>
      <c r="D56" s="31" t="s">
        <v>23</v>
      </c>
      <c r="E56" s="29"/>
      <c r="F56" s="49">
        <v>80.95</v>
      </c>
      <c r="G56" s="3">
        <v>0.6</v>
      </c>
      <c r="H56" s="47">
        <f t="shared" si="0"/>
        <v>32.380000000000003</v>
      </c>
      <c r="I56" s="49">
        <v>206</v>
      </c>
      <c r="J56" s="46" t="s">
        <v>141</v>
      </c>
      <c r="K56" s="20">
        <f t="shared" si="1"/>
        <v>6670.2800000000007</v>
      </c>
      <c r="M56" s="18"/>
      <c r="O56" s="13">
        <f t="shared" si="2"/>
        <v>80.95</v>
      </c>
      <c r="P56" s="19">
        <v>0.56000000000000005</v>
      </c>
      <c r="Q56" s="14">
        <f t="shared" si="3"/>
        <v>35.617999999999995</v>
      </c>
      <c r="R56" s="12">
        <f t="shared" si="4"/>
        <v>7337.3079999999991</v>
      </c>
    </row>
    <row r="57" spans="1:18" ht="15" customHeight="1" x14ac:dyDescent="0.2">
      <c r="A57" s="30" t="s">
        <v>39</v>
      </c>
      <c r="B57" s="34" t="s">
        <v>40</v>
      </c>
      <c r="C57" s="48">
        <v>9781119499909</v>
      </c>
      <c r="D57" s="31" t="s">
        <v>23</v>
      </c>
      <c r="E57" s="29" t="s">
        <v>29</v>
      </c>
      <c r="F57" s="49">
        <v>122.95</v>
      </c>
      <c r="G57" s="3">
        <v>0.6</v>
      </c>
      <c r="H57" s="47">
        <f t="shared" si="0"/>
        <v>49.180000000000007</v>
      </c>
      <c r="I57" s="49">
        <v>8</v>
      </c>
      <c r="J57" s="46" t="s">
        <v>141</v>
      </c>
      <c r="K57" s="20">
        <f t="shared" si="1"/>
        <v>393.44000000000005</v>
      </c>
      <c r="M57" s="18"/>
      <c r="O57" s="13">
        <f t="shared" si="2"/>
        <v>122.95</v>
      </c>
      <c r="P57" s="19">
        <v>0.56000000000000005</v>
      </c>
      <c r="Q57" s="14">
        <f t="shared" si="3"/>
        <v>54.097999999999992</v>
      </c>
      <c r="R57" s="12">
        <f t="shared" si="4"/>
        <v>432.78399999999993</v>
      </c>
    </row>
    <row r="58" spans="1:18" ht="15" customHeight="1" x14ac:dyDescent="0.2">
      <c r="A58" s="30" t="s">
        <v>39</v>
      </c>
      <c r="B58" s="34" t="s">
        <v>40</v>
      </c>
      <c r="C58" s="48">
        <v>9781119398158</v>
      </c>
      <c r="D58" s="31" t="s">
        <v>23</v>
      </c>
      <c r="E58" s="29" t="s">
        <v>85</v>
      </c>
      <c r="F58" s="49">
        <v>124.95</v>
      </c>
      <c r="G58" s="3">
        <v>0.6</v>
      </c>
      <c r="H58" s="47">
        <f t="shared" si="0"/>
        <v>49.980000000000004</v>
      </c>
      <c r="I58" s="49">
        <v>1</v>
      </c>
      <c r="J58" s="46" t="s">
        <v>141</v>
      </c>
      <c r="K58" s="20">
        <f t="shared" si="1"/>
        <v>49.980000000000004</v>
      </c>
      <c r="M58" s="18"/>
      <c r="O58" s="13">
        <f t="shared" si="2"/>
        <v>124.95</v>
      </c>
      <c r="P58" s="19">
        <v>0.56000000000000005</v>
      </c>
      <c r="Q58" s="14">
        <f t="shared" si="3"/>
        <v>54.977999999999994</v>
      </c>
      <c r="R58" s="12">
        <f t="shared" si="4"/>
        <v>54.977999999999994</v>
      </c>
    </row>
    <row r="59" spans="1:18" ht="15" customHeight="1" x14ac:dyDescent="0.2">
      <c r="A59" s="30" t="s">
        <v>39</v>
      </c>
      <c r="B59" s="34" t="s">
        <v>40</v>
      </c>
      <c r="C59" s="48">
        <v>9781119605485</v>
      </c>
      <c r="D59" s="31" t="s">
        <v>23</v>
      </c>
      <c r="E59" s="29"/>
      <c r="F59" s="49">
        <v>52.34</v>
      </c>
      <c r="G59" s="3">
        <v>0.6</v>
      </c>
      <c r="H59" s="47">
        <f t="shared" si="0"/>
        <v>20.936000000000003</v>
      </c>
      <c r="I59" s="49">
        <v>1</v>
      </c>
      <c r="J59" s="46" t="s">
        <v>141</v>
      </c>
      <c r="K59" s="20">
        <f t="shared" si="1"/>
        <v>20.936000000000003</v>
      </c>
      <c r="M59" s="18"/>
      <c r="O59" s="13">
        <f t="shared" si="2"/>
        <v>52.34</v>
      </c>
      <c r="P59" s="19">
        <v>0.56000000000000005</v>
      </c>
      <c r="Q59" s="14">
        <f t="shared" si="3"/>
        <v>23.029599999999999</v>
      </c>
      <c r="R59" s="12">
        <f t="shared" si="4"/>
        <v>23.029599999999999</v>
      </c>
    </row>
    <row r="60" spans="1:18" ht="15" customHeight="1" x14ac:dyDescent="0.2">
      <c r="A60" s="30" t="s">
        <v>39</v>
      </c>
      <c r="B60" s="34" t="s">
        <v>40</v>
      </c>
      <c r="C60" s="48">
        <v>9781119502012</v>
      </c>
      <c r="D60" s="31" t="s">
        <v>23</v>
      </c>
      <c r="E60" s="29" t="s">
        <v>86</v>
      </c>
      <c r="F60" s="49">
        <v>124.95</v>
      </c>
      <c r="G60" s="3">
        <v>0.6</v>
      </c>
      <c r="H60" s="47">
        <f t="shared" si="0"/>
        <v>49.980000000000004</v>
      </c>
      <c r="I60" s="49">
        <v>1</v>
      </c>
      <c r="J60" s="46" t="s">
        <v>141</v>
      </c>
      <c r="K60" s="20">
        <f t="shared" si="1"/>
        <v>49.980000000000004</v>
      </c>
      <c r="M60" s="18"/>
      <c r="O60" s="13">
        <f t="shared" si="2"/>
        <v>124.95</v>
      </c>
      <c r="P60" s="19">
        <v>0.56000000000000005</v>
      </c>
      <c r="Q60" s="14">
        <f t="shared" si="3"/>
        <v>54.977999999999994</v>
      </c>
      <c r="R60" s="12">
        <f t="shared" si="4"/>
        <v>54.977999999999994</v>
      </c>
    </row>
    <row r="61" spans="1:18" ht="15" customHeight="1" x14ac:dyDescent="0.2">
      <c r="A61" s="30" t="s">
        <v>39</v>
      </c>
      <c r="B61" s="34" t="s">
        <v>40</v>
      </c>
      <c r="C61" s="48">
        <v>9781119598244</v>
      </c>
      <c r="D61" s="31" t="s">
        <v>23</v>
      </c>
      <c r="E61" s="29" t="s">
        <v>87</v>
      </c>
      <c r="F61" s="49">
        <v>124.95</v>
      </c>
      <c r="G61" s="3">
        <v>0.6</v>
      </c>
      <c r="H61" s="47">
        <f t="shared" si="0"/>
        <v>49.980000000000004</v>
      </c>
      <c r="I61" s="49">
        <v>1</v>
      </c>
      <c r="J61" s="46" t="s">
        <v>141</v>
      </c>
      <c r="K61" s="20">
        <f t="shared" si="1"/>
        <v>49.980000000000004</v>
      </c>
      <c r="M61" s="18"/>
      <c r="O61" s="13">
        <f t="shared" si="2"/>
        <v>124.95</v>
      </c>
      <c r="P61" s="19">
        <v>0.56000000000000005</v>
      </c>
      <c r="Q61" s="14">
        <f t="shared" si="3"/>
        <v>54.977999999999994</v>
      </c>
      <c r="R61" s="12">
        <f t="shared" si="4"/>
        <v>54.977999999999994</v>
      </c>
    </row>
    <row r="62" spans="1:18" ht="15" customHeight="1" x14ac:dyDescent="0.2">
      <c r="A62" s="30" t="s">
        <v>39</v>
      </c>
      <c r="B62" s="34" t="s">
        <v>40</v>
      </c>
      <c r="C62" s="48">
        <v>9781119130284</v>
      </c>
      <c r="D62" s="31" t="s">
        <v>23</v>
      </c>
      <c r="E62" s="29" t="s">
        <v>88</v>
      </c>
      <c r="F62" s="49">
        <v>124.95</v>
      </c>
      <c r="G62" s="3">
        <v>0.6</v>
      </c>
      <c r="H62" s="47">
        <f t="shared" si="0"/>
        <v>49.980000000000004</v>
      </c>
      <c r="I62" s="49">
        <v>1</v>
      </c>
      <c r="J62" s="46" t="s">
        <v>141</v>
      </c>
      <c r="K62" s="20">
        <f t="shared" si="1"/>
        <v>49.980000000000004</v>
      </c>
      <c r="M62" s="18"/>
      <c r="O62" s="13">
        <f t="shared" si="2"/>
        <v>124.95</v>
      </c>
      <c r="P62" s="19">
        <v>0.56000000000000005</v>
      </c>
      <c r="Q62" s="14">
        <f t="shared" si="3"/>
        <v>54.977999999999994</v>
      </c>
      <c r="R62" s="12">
        <f t="shared" si="4"/>
        <v>54.977999999999994</v>
      </c>
    </row>
    <row r="63" spans="1:18" ht="15" customHeight="1" x14ac:dyDescent="0.2">
      <c r="A63" s="30" t="s">
        <v>39</v>
      </c>
      <c r="B63" s="34" t="s">
        <v>40</v>
      </c>
      <c r="C63" s="48">
        <v>9781119607243</v>
      </c>
      <c r="D63" s="31" t="s">
        <v>23</v>
      </c>
      <c r="E63" s="29" t="s">
        <v>89</v>
      </c>
      <c r="F63" s="49">
        <v>163.95</v>
      </c>
      <c r="G63" s="3">
        <v>0.6</v>
      </c>
      <c r="H63" s="47">
        <f t="shared" si="0"/>
        <v>65.58</v>
      </c>
      <c r="I63" s="49">
        <v>1</v>
      </c>
      <c r="J63" s="46" t="s">
        <v>141</v>
      </c>
      <c r="K63" s="20">
        <f t="shared" si="1"/>
        <v>65.58</v>
      </c>
      <c r="M63" s="18"/>
      <c r="O63" s="13">
        <f t="shared" si="2"/>
        <v>163.95</v>
      </c>
      <c r="P63" s="19">
        <v>0.56000000000000005</v>
      </c>
      <c r="Q63" s="14">
        <f t="shared" si="3"/>
        <v>72.137999999999991</v>
      </c>
      <c r="R63" s="12">
        <f t="shared" si="4"/>
        <v>72.137999999999991</v>
      </c>
    </row>
    <row r="64" spans="1:18" ht="15" customHeight="1" x14ac:dyDescent="0.2">
      <c r="A64" s="30" t="s">
        <v>39</v>
      </c>
      <c r="B64" s="34" t="s">
        <v>40</v>
      </c>
      <c r="C64" s="48">
        <v>9781405112086</v>
      </c>
      <c r="D64" s="31" t="s">
        <v>23</v>
      </c>
      <c r="E64" s="29" t="s">
        <v>90</v>
      </c>
      <c r="F64" s="49">
        <v>47.95</v>
      </c>
      <c r="G64" s="3">
        <v>0.6</v>
      </c>
      <c r="H64" s="47">
        <f t="shared" si="0"/>
        <v>19.180000000000003</v>
      </c>
      <c r="I64" s="49">
        <v>1</v>
      </c>
      <c r="J64" s="46" t="s">
        <v>141</v>
      </c>
      <c r="K64" s="20">
        <f t="shared" si="1"/>
        <v>19.180000000000003</v>
      </c>
      <c r="M64" s="18"/>
      <c r="O64" s="13">
        <f t="shared" si="2"/>
        <v>47.95</v>
      </c>
      <c r="P64" s="19">
        <v>0.56000000000000005</v>
      </c>
      <c r="Q64" s="14">
        <f t="shared" si="3"/>
        <v>21.097999999999999</v>
      </c>
      <c r="R64" s="12">
        <f t="shared" si="4"/>
        <v>21.097999999999999</v>
      </c>
    </row>
    <row r="65" spans="1:18" ht="15" customHeight="1" x14ac:dyDescent="0.2">
      <c r="A65" s="30" t="s">
        <v>39</v>
      </c>
      <c r="B65" s="34" t="s">
        <v>40</v>
      </c>
      <c r="C65" s="48">
        <v>9781118404959</v>
      </c>
      <c r="D65" s="31" t="s">
        <v>23</v>
      </c>
      <c r="E65" s="29"/>
      <c r="F65" s="49">
        <v>41.5</v>
      </c>
      <c r="G65" s="3">
        <v>0.6</v>
      </c>
      <c r="H65" s="47">
        <f t="shared" si="0"/>
        <v>16.600000000000001</v>
      </c>
      <c r="I65" s="49">
        <v>1</v>
      </c>
      <c r="J65" s="46" t="s">
        <v>141</v>
      </c>
      <c r="K65" s="20">
        <f t="shared" si="1"/>
        <v>16.600000000000001</v>
      </c>
      <c r="M65" s="18"/>
      <c r="O65" s="13">
        <f t="shared" si="2"/>
        <v>41.5</v>
      </c>
      <c r="P65" s="19">
        <v>0.56000000000000005</v>
      </c>
      <c r="Q65" s="14">
        <f t="shared" si="3"/>
        <v>18.259999999999998</v>
      </c>
      <c r="R65" s="12">
        <f t="shared" si="4"/>
        <v>18.259999999999998</v>
      </c>
    </row>
    <row r="66" spans="1:18" ht="15" customHeight="1" x14ac:dyDescent="0.2">
      <c r="A66" s="30" t="s">
        <v>39</v>
      </c>
      <c r="B66" s="34" t="s">
        <v>40</v>
      </c>
      <c r="C66" s="48">
        <v>9781119685579</v>
      </c>
      <c r="D66" s="31" t="s">
        <v>23</v>
      </c>
      <c r="E66" s="29" t="s">
        <v>91</v>
      </c>
      <c r="F66" s="49">
        <v>62.95</v>
      </c>
      <c r="G66" s="3">
        <v>0.6</v>
      </c>
      <c r="H66" s="47">
        <f t="shared" si="0"/>
        <v>25.180000000000003</v>
      </c>
      <c r="I66" s="49">
        <v>1</v>
      </c>
      <c r="J66" s="46" t="s">
        <v>141</v>
      </c>
      <c r="K66" s="20">
        <f t="shared" si="1"/>
        <v>25.180000000000003</v>
      </c>
      <c r="M66" s="18"/>
      <c r="O66" s="13">
        <f t="shared" si="2"/>
        <v>62.95</v>
      </c>
      <c r="P66" s="19">
        <v>0.56000000000000005</v>
      </c>
      <c r="Q66" s="14">
        <f t="shared" si="3"/>
        <v>27.697999999999997</v>
      </c>
      <c r="R66" s="12">
        <f t="shared" si="4"/>
        <v>27.697999999999997</v>
      </c>
    </row>
    <row r="67" spans="1:18" ht="15" customHeight="1" x14ac:dyDescent="0.2">
      <c r="A67" s="30" t="s">
        <v>39</v>
      </c>
      <c r="B67" s="34" t="s">
        <v>40</v>
      </c>
      <c r="C67" s="48">
        <v>9781405162760</v>
      </c>
      <c r="D67" s="31" t="s">
        <v>23</v>
      </c>
      <c r="E67" s="29" t="s">
        <v>92</v>
      </c>
      <c r="F67" s="49">
        <v>35.950000000000003</v>
      </c>
      <c r="G67" s="3">
        <v>0.6</v>
      </c>
      <c r="H67" s="47">
        <f t="shared" si="0"/>
        <v>14.380000000000003</v>
      </c>
      <c r="I67" s="49">
        <v>4</v>
      </c>
      <c r="J67" s="46" t="s">
        <v>141</v>
      </c>
      <c r="K67" s="20">
        <f t="shared" si="1"/>
        <v>57.52000000000001</v>
      </c>
      <c r="M67" s="18"/>
      <c r="O67" s="13">
        <f t="shared" si="2"/>
        <v>35.950000000000003</v>
      </c>
      <c r="P67" s="19">
        <v>0.56000000000000005</v>
      </c>
      <c r="Q67" s="14">
        <f t="shared" si="3"/>
        <v>15.818</v>
      </c>
      <c r="R67" s="12">
        <f t="shared" si="4"/>
        <v>63.271999999999998</v>
      </c>
    </row>
    <row r="68" spans="1:18" ht="15" customHeight="1" x14ac:dyDescent="0.2">
      <c r="A68" s="30" t="s">
        <v>39</v>
      </c>
      <c r="B68" s="34" t="s">
        <v>40</v>
      </c>
      <c r="C68" s="48">
        <v>9781119330363</v>
      </c>
      <c r="D68" s="31" t="s">
        <v>23</v>
      </c>
      <c r="E68" s="29" t="s">
        <v>93</v>
      </c>
      <c r="F68" s="49">
        <v>130.94999999999999</v>
      </c>
      <c r="G68" s="3">
        <v>0.6</v>
      </c>
      <c r="H68" s="47">
        <f t="shared" si="0"/>
        <v>52.379999999999995</v>
      </c>
      <c r="I68" s="49">
        <v>1</v>
      </c>
      <c r="J68" s="46" t="s">
        <v>141</v>
      </c>
      <c r="K68" s="20">
        <f t="shared" si="1"/>
        <v>52.379999999999995</v>
      </c>
      <c r="M68" s="18"/>
      <c r="O68" s="13">
        <f t="shared" si="2"/>
        <v>130.94999999999999</v>
      </c>
      <c r="P68" s="19">
        <v>0.56000000000000005</v>
      </c>
      <c r="Q68" s="14">
        <f t="shared" si="3"/>
        <v>57.617999999999988</v>
      </c>
      <c r="R68" s="12">
        <f t="shared" si="4"/>
        <v>57.617999999999988</v>
      </c>
    </row>
    <row r="69" spans="1:18" ht="15" customHeight="1" x14ac:dyDescent="0.2">
      <c r="A69" s="30" t="s">
        <v>39</v>
      </c>
      <c r="B69" s="34" t="s">
        <v>40</v>
      </c>
      <c r="C69" s="48">
        <v>9781119613695</v>
      </c>
      <c r="D69" s="31" t="s">
        <v>23</v>
      </c>
      <c r="E69" s="29" t="s">
        <v>94</v>
      </c>
      <c r="F69" s="49">
        <v>75.95</v>
      </c>
      <c r="G69" s="3">
        <v>0.6</v>
      </c>
      <c r="H69" s="47">
        <f t="shared" si="0"/>
        <v>30.380000000000003</v>
      </c>
      <c r="I69" s="49">
        <v>1</v>
      </c>
      <c r="J69" s="46" t="s">
        <v>141</v>
      </c>
      <c r="K69" s="20">
        <f t="shared" si="1"/>
        <v>30.380000000000003</v>
      </c>
      <c r="M69" s="18"/>
      <c r="O69" s="13">
        <f t="shared" si="2"/>
        <v>75.95</v>
      </c>
      <c r="P69" s="19">
        <v>0.56000000000000005</v>
      </c>
      <c r="Q69" s="14">
        <f t="shared" si="3"/>
        <v>33.417999999999999</v>
      </c>
      <c r="R69" s="12">
        <f t="shared" si="4"/>
        <v>33.417999999999999</v>
      </c>
    </row>
    <row r="70" spans="1:18" ht="15" customHeight="1" x14ac:dyDescent="0.2">
      <c r="A70" s="30" t="s">
        <v>39</v>
      </c>
      <c r="B70" s="34" t="s">
        <v>40</v>
      </c>
      <c r="C70" s="48">
        <v>9781119659891</v>
      </c>
      <c r="D70" s="31" t="s">
        <v>23</v>
      </c>
      <c r="E70" s="29" t="s">
        <v>95</v>
      </c>
      <c r="F70" s="49">
        <v>132.94999999999999</v>
      </c>
      <c r="G70" s="3">
        <v>0.6</v>
      </c>
      <c r="H70" s="47">
        <f t="shared" ref="H70:H133" si="5">+F70*(1-G70)</f>
        <v>53.18</v>
      </c>
      <c r="I70" s="49">
        <v>1</v>
      </c>
      <c r="J70" s="46" t="s">
        <v>141</v>
      </c>
      <c r="K70" s="20">
        <f t="shared" ref="K70:K133" si="6">I70*H70</f>
        <v>53.18</v>
      </c>
      <c r="M70" s="18"/>
      <c r="O70" s="13">
        <f t="shared" ref="O70:O133" si="7">F70</f>
        <v>132.94999999999999</v>
      </c>
      <c r="P70" s="19">
        <v>0.56000000000000005</v>
      </c>
      <c r="Q70" s="14">
        <f t="shared" ref="Q70:Q133" si="8">O70*(1-P70)</f>
        <v>58.49799999999999</v>
      </c>
      <c r="R70" s="12">
        <f t="shared" ref="R70:R133" si="9">Q70*I70</f>
        <v>58.49799999999999</v>
      </c>
    </row>
    <row r="71" spans="1:18" ht="15" customHeight="1" x14ac:dyDescent="0.2">
      <c r="A71" s="30" t="s">
        <v>39</v>
      </c>
      <c r="B71" s="34" t="s">
        <v>40</v>
      </c>
      <c r="C71" s="48">
        <v>9781119494904</v>
      </c>
      <c r="D71" s="31" t="s">
        <v>23</v>
      </c>
      <c r="E71" s="29" t="s">
        <v>30</v>
      </c>
      <c r="F71" s="49">
        <v>183.95</v>
      </c>
      <c r="G71" s="3">
        <v>0.6</v>
      </c>
      <c r="H71" s="47">
        <f t="shared" si="5"/>
        <v>73.58</v>
      </c>
      <c r="I71" s="49">
        <v>9</v>
      </c>
      <c r="J71" s="46" t="s">
        <v>141</v>
      </c>
      <c r="K71" s="20">
        <f t="shared" si="6"/>
        <v>662.22</v>
      </c>
      <c r="M71" s="18"/>
      <c r="O71" s="13">
        <f t="shared" si="7"/>
        <v>183.95</v>
      </c>
      <c r="P71" s="19">
        <v>0.56000000000000005</v>
      </c>
      <c r="Q71" s="14">
        <f t="shared" si="8"/>
        <v>80.937999999999988</v>
      </c>
      <c r="R71" s="12">
        <f t="shared" si="9"/>
        <v>728.44199999999989</v>
      </c>
    </row>
    <row r="72" spans="1:18" ht="15" customHeight="1" x14ac:dyDescent="0.2">
      <c r="A72" s="30" t="s">
        <v>39</v>
      </c>
      <c r="B72" s="34" t="s">
        <v>40</v>
      </c>
      <c r="C72" s="48">
        <v>9781119825357</v>
      </c>
      <c r="D72" s="31" t="s">
        <v>23</v>
      </c>
      <c r="E72" s="29" t="s">
        <v>96</v>
      </c>
      <c r="F72" s="49">
        <v>163.95</v>
      </c>
      <c r="G72" s="3">
        <v>0.6</v>
      </c>
      <c r="H72" s="47">
        <f t="shared" si="5"/>
        <v>65.58</v>
      </c>
      <c r="I72" s="49">
        <v>8</v>
      </c>
      <c r="J72" s="46" t="s">
        <v>141</v>
      </c>
      <c r="K72" s="20">
        <f t="shared" si="6"/>
        <v>524.64</v>
      </c>
      <c r="M72" s="18"/>
      <c r="O72" s="13">
        <f t="shared" si="7"/>
        <v>163.95</v>
      </c>
      <c r="P72" s="19">
        <v>0.56000000000000005</v>
      </c>
      <c r="Q72" s="14">
        <f t="shared" si="8"/>
        <v>72.137999999999991</v>
      </c>
      <c r="R72" s="12">
        <f t="shared" si="9"/>
        <v>577.10399999999993</v>
      </c>
    </row>
    <row r="73" spans="1:18" ht="15" customHeight="1" x14ac:dyDescent="0.2">
      <c r="A73" s="30" t="s">
        <v>39</v>
      </c>
      <c r="B73" s="34" t="s">
        <v>40</v>
      </c>
      <c r="C73" s="48">
        <v>9780745654324</v>
      </c>
      <c r="D73" s="31" t="s">
        <v>23</v>
      </c>
      <c r="E73" s="29" t="s">
        <v>97</v>
      </c>
      <c r="F73" s="49">
        <v>23.75</v>
      </c>
      <c r="G73" s="3">
        <v>0.6</v>
      </c>
      <c r="H73" s="47">
        <f t="shared" si="5"/>
        <v>9.5</v>
      </c>
      <c r="I73" s="49">
        <v>3</v>
      </c>
      <c r="J73" s="46" t="s">
        <v>141</v>
      </c>
      <c r="K73" s="20">
        <f t="shared" si="6"/>
        <v>28.5</v>
      </c>
      <c r="M73" s="18"/>
      <c r="O73" s="13">
        <f t="shared" si="7"/>
        <v>23.75</v>
      </c>
      <c r="P73" s="19">
        <v>0.56000000000000005</v>
      </c>
      <c r="Q73" s="14">
        <f t="shared" si="8"/>
        <v>10.45</v>
      </c>
      <c r="R73" s="12">
        <f t="shared" si="9"/>
        <v>31.349999999999998</v>
      </c>
    </row>
    <row r="74" spans="1:18" ht="15" customHeight="1" x14ac:dyDescent="0.2">
      <c r="A74" s="30" t="s">
        <v>39</v>
      </c>
      <c r="B74" s="34" t="s">
        <v>40</v>
      </c>
      <c r="C74" s="48">
        <v>9781119810643</v>
      </c>
      <c r="D74" s="31" t="s">
        <v>23</v>
      </c>
      <c r="E74" s="29"/>
      <c r="F74" s="49">
        <v>124.95</v>
      </c>
      <c r="G74" s="3">
        <v>0.6</v>
      </c>
      <c r="H74" s="47">
        <f t="shared" si="5"/>
        <v>49.980000000000004</v>
      </c>
      <c r="I74" s="49">
        <v>84</v>
      </c>
      <c r="J74" s="46" t="s">
        <v>141</v>
      </c>
      <c r="K74" s="20">
        <f t="shared" si="6"/>
        <v>4198.3200000000006</v>
      </c>
      <c r="M74" s="18"/>
      <c r="O74" s="13">
        <f t="shared" si="7"/>
        <v>124.95</v>
      </c>
      <c r="P74" s="19">
        <v>0.56000000000000005</v>
      </c>
      <c r="Q74" s="14">
        <f t="shared" si="8"/>
        <v>54.977999999999994</v>
      </c>
      <c r="R74" s="12">
        <f t="shared" si="9"/>
        <v>4618.1519999999991</v>
      </c>
    </row>
    <row r="75" spans="1:18" ht="15" customHeight="1" x14ac:dyDescent="0.2">
      <c r="A75" s="30" t="s">
        <v>39</v>
      </c>
      <c r="B75" s="34" t="s">
        <v>40</v>
      </c>
      <c r="C75" s="48">
        <v>9781119761105</v>
      </c>
      <c r="D75" s="31" t="s">
        <v>23</v>
      </c>
      <c r="E75" s="29" t="s">
        <v>31</v>
      </c>
      <c r="F75" s="49">
        <v>122.95</v>
      </c>
      <c r="G75" s="3">
        <v>0.6</v>
      </c>
      <c r="H75" s="47">
        <f t="shared" si="5"/>
        <v>49.180000000000007</v>
      </c>
      <c r="I75" s="49">
        <v>100</v>
      </c>
      <c r="J75" s="46" t="s">
        <v>141</v>
      </c>
      <c r="K75" s="20">
        <f t="shared" si="6"/>
        <v>4918.0000000000009</v>
      </c>
      <c r="M75" s="18"/>
      <c r="O75" s="13">
        <f t="shared" si="7"/>
        <v>122.95</v>
      </c>
      <c r="P75" s="19">
        <v>0.56000000000000005</v>
      </c>
      <c r="Q75" s="14">
        <f t="shared" si="8"/>
        <v>54.097999999999992</v>
      </c>
      <c r="R75" s="12">
        <f t="shared" si="9"/>
        <v>5409.7999999999993</v>
      </c>
    </row>
    <row r="76" spans="1:18" ht="15" customHeight="1" x14ac:dyDescent="0.2">
      <c r="A76" s="30" t="s">
        <v>39</v>
      </c>
      <c r="B76" s="34" t="s">
        <v>40</v>
      </c>
      <c r="C76" s="48">
        <v>9781119637608</v>
      </c>
      <c r="D76" s="31" t="s">
        <v>23</v>
      </c>
      <c r="E76" s="29"/>
      <c r="F76" s="49">
        <v>156.94999999999999</v>
      </c>
      <c r="G76" s="3">
        <v>0.6</v>
      </c>
      <c r="H76" s="47">
        <f t="shared" si="5"/>
        <v>62.78</v>
      </c>
      <c r="I76" s="49">
        <v>3</v>
      </c>
      <c r="J76" s="46" t="s">
        <v>141</v>
      </c>
      <c r="K76" s="20">
        <f t="shared" si="6"/>
        <v>188.34</v>
      </c>
      <c r="M76" s="18"/>
      <c r="O76" s="13">
        <f t="shared" si="7"/>
        <v>156.94999999999999</v>
      </c>
      <c r="P76" s="19">
        <v>0.56000000000000005</v>
      </c>
      <c r="Q76" s="14">
        <f t="shared" si="8"/>
        <v>69.057999999999993</v>
      </c>
      <c r="R76" s="12">
        <f t="shared" si="9"/>
        <v>207.17399999999998</v>
      </c>
    </row>
    <row r="77" spans="1:18" ht="15" customHeight="1" x14ac:dyDescent="0.2">
      <c r="A77" s="30" t="s">
        <v>39</v>
      </c>
      <c r="B77" s="34" t="s">
        <v>40</v>
      </c>
      <c r="C77" s="48">
        <v>9781119659556</v>
      </c>
      <c r="D77" s="31" t="s">
        <v>23</v>
      </c>
      <c r="E77" s="29" t="s">
        <v>32</v>
      </c>
      <c r="F77" s="49">
        <v>173.95</v>
      </c>
      <c r="G77" s="3">
        <v>0.6</v>
      </c>
      <c r="H77" s="47">
        <f t="shared" si="5"/>
        <v>69.58</v>
      </c>
      <c r="I77" s="49">
        <v>161</v>
      </c>
      <c r="J77" s="46" t="s">
        <v>141</v>
      </c>
      <c r="K77" s="20">
        <f t="shared" si="6"/>
        <v>11202.38</v>
      </c>
      <c r="M77" s="18"/>
      <c r="O77" s="13">
        <f t="shared" si="7"/>
        <v>173.95</v>
      </c>
      <c r="P77" s="19">
        <v>0.56000000000000005</v>
      </c>
      <c r="Q77" s="14">
        <f t="shared" si="8"/>
        <v>76.537999999999982</v>
      </c>
      <c r="R77" s="12">
        <f t="shared" si="9"/>
        <v>12322.617999999997</v>
      </c>
    </row>
    <row r="78" spans="1:18" ht="15" customHeight="1" x14ac:dyDescent="0.2">
      <c r="A78" s="30" t="s">
        <v>39</v>
      </c>
      <c r="B78" s="34" t="s">
        <v>40</v>
      </c>
      <c r="C78" s="48">
        <v>9781119146742</v>
      </c>
      <c r="D78" s="31" t="s">
        <v>23</v>
      </c>
      <c r="E78" s="29" t="s">
        <v>98</v>
      </c>
      <c r="F78" s="49">
        <v>41.95</v>
      </c>
      <c r="G78" s="3">
        <v>0.6</v>
      </c>
      <c r="H78" s="47">
        <f t="shared" si="5"/>
        <v>16.78</v>
      </c>
      <c r="I78" s="49">
        <v>2</v>
      </c>
      <c r="J78" s="46" t="s">
        <v>141</v>
      </c>
      <c r="K78" s="20">
        <f t="shared" si="6"/>
        <v>33.56</v>
      </c>
      <c r="M78" s="18"/>
      <c r="O78" s="13">
        <f t="shared" si="7"/>
        <v>41.95</v>
      </c>
      <c r="P78" s="19">
        <v>0.56000000000000005</v>
      </c>
      <c r="Q78" s="14">
        <f t="shared" si="8"/>
        <v>18.457999999999998</v>
      </c>
      <c r="R78" s="12">
        <f t="shared" si="9"/>
        <v>36.915999999999997</v>
      </c>
    </row>
    <row r="79" spans="1:18" ht="15" customHeight="1" x14ac:dyDescent="0.2">
      <c r="A79" s="30" t="s">
        <v>39</v>
      </c>
      <c r="B79" s="34" t="s">
        <v>40</v>
      </c>
      <c r="C79" s="48">
        <v>9780787980207</v>
      </c>
      <c r="D79" s="31" t="s">
        <v>23</v>
      </c>
      <c r="E79" s="29" t="s">
        <v>99</v>
      </c>
      <c r="F79" s="49">
        <v>6</v>
      </c>
      <c r="G79" s="3">
        <v>0.6</v>
      </c>
      <c r="H79" s="47">
        <f t="shared" si="5"/>
        <v>2.4000000000000004</v>
      </c>
      <c r="I79" s="49">
        <v>65</v>
      </c>
      <c r="J79" s="46" t="s">
        <v>141</v>
      </c>
      <c r="K79" s="20">
        <f t="shared" si="6"/>
        <v>156.00000000000003</v>
      </c>
      <c r="M79" s="18"/>
      <c r="O79" s="13">
        <f t="shared" si="7"/>
        <v>6</v>
      </c>
      <c r="P79" s="19">
        <v>0.56000000000000005</v>
      </c>
      <c r="Q79" s="14">
        <f t="shared" si="8"/>
        <v>2.6399999999999997</v>
      </c>
      <c r="R79" s="12">
        <f t="shared" si="9"/>
        <v>171.59999999999997</v>
      </c>
    </row>
    <row r="80" spans="1:18" ht="15" customHeight="1" x14ac:dyDescent="0.2">
      <c r="A80" s="30" t="s">
        <v>39</v>
      </c>
      <c r="B80" s="34" t="s">
        <v>40</v>
      </c>
      <c r="C80" s="48">
        <v>9780745654164</v>
      </c>
      <c r="D80" s="31" t="s">
        <v>23</v>
      </c>
      <c r="E80" s="29" t="s">
        <v>100</v>
      </c>
      <c r="F80" s="49">
        <v>26</v>
      </c>
      <c r="G80" s="3">
        <v>0.6</v>
      </c>
      <c r="H80" s="47">
        <f t="shared" si="5"/>
        <v>10.4</v>
      </c>
      <c r="I80" s="49">
        <v>2</v>
      </c>
      <c r="J80" s="46" t="s">
        <v>141</v>
      </c>
      <c r="K80" s="20">
        <f t="shared" si="6"/>
        <v>20.8</v>
      </c>
      <c r="M80" s="18"/>
      <c r="O80" s="13">
        <f t="shared" si="7"/>
        <v>26</v>
      </c>
      <c r="P80" s="19">
        <v>0.56000000000000005</v>
      </c>
      <c r="Q80" s="14">
        <f t="shared" si="8"/>
        <v>11.439999999999998</v>
      </c>
      <c r="R80" s="12">
        <f t="shared" si="9"/>
        <v>22.879999999999995</v>
      </c>
    </row>
    <row r="81" spans="1:18" ht="15" customHeight="1" x14ac:dyDescent="0.2">
      <c r="A81" s="30" t="s">
        <v>39</v>
      </c>
      <c r="B81" s="34" t="s">
        <v>40</v>
      </c>
      <c r="C81" s="48">
        <v>9781405169059</v>
      </c>
      <c r="D81" s="31" t="s">
        <v>23</v>
      </c>
      <c r="E81" s="29" t="s">
        <v>101</v>
      </c>
      <c r="F81" s="49">
        <v>37.950000000000003</v>
      </c>
      <c r="G81" s="3">
        <v>0.6</v>
      </c>
      <c r="H81" s="47">
        <f t="shared" si="5"/>
        <v>15.180000000000001</v>
      </c>
      <c r="I81" s="49">
        <v>2</v>
      </c>
      <c r="J81" s="46" t="s">
        <v>141</v>
      </c>
      <c r="K81" s="20">
        <f t="shared" si="6"/>
        <v>30.360000000000003</v>
      </c>
      <c r="M81" s="18"/>
      <c r="O81" s="13">
        <f t="shared" si="7"/>
        <v>37.950000000000003</v>
      </c>
      <c r="P81" s="19">
        <v>0.56000000000000005</v>
      </c>
      <c r="Q81" s="14">
        <f t="shared" si="8"/>
        <v>16.698</v>
      </c>
      <c r="R81" s="12">
        <f t="shared" si="9"/>
        <v>33.396000000000001</v>
      </c>
    </row>
    <row r="82" spans="1:18" ht="15" customHeight="1" x14ac:dyDescent="0.2">
      <c r="A82" s="30" t="s">
        <v>39</v>
      </c>
      <c r="B82" s="34" t="s">
        <v>40</v>
      </c>
      <c r="C82" s="48">
        <v>9780745683027</v>
      </c>
      <c r="D82" s="31" t="s">
        <v>23</v>
      </c>
      <c r="E82" s="29" t="s">
        <v>102</v>
      </c>
      <c r="F82" s="49">
        <v>24.95</v>
      </c>
      <c r="G82" s="3">
        <v>0.6</v>
      </c>
      <c r="H82" s="47">
        <f t="shared" si="5"/>
        <v>9.98</v>
      </c>
      <c r="I82" s="49">
        <v>1</v>
      </c>
      <c r="J82" s="46" t="s">
        <v>141</v>
      </c>
      <c r="K82" s="20">
        <f t="shared" si="6"/>
        <v>9.98</v>
      </c>
      <c r="M82" s="18"/>
      <c r="O82" s="13">
        <f t="shared" si="7"/>
        <v>24.95</v>
      </c>
      <c r="P82" s="19">
        <v>0.56000000000000005</v>
      </c>
      <c r="Q82" s="14">
        <f t="shared" si="8"/>
        <v>10.977999999999998</v>
      </c>
      <c r="R82" s="12">
        <f t="shared" si="9"/>
        <v>10.977999999999998</v>
      </c>
    </row>
    <row r="83" spans="1:18" ht="15" customHeight="1" x14ac:dyDescent="0.2">
      <c r="A83" s="30" t="s">
        <v>39</v>
      </c>
      <c r="B83" s="34" t="s">
        <v>40</v>
      </c>
      <c r="C83" s="48">
        <v>9781405131124</v>
      </c>
      <c r="D83" s="31" t="s">
        <v>23</v>
      </c>
      <c r="E83" s="29"/>
      <c r="F83" s="49">
        <v>27.95</v>
      </c>
      <c r="G83" s="3">
        <v>0.6</v>
      </c>
      <c r="H83" s="47">
        <f t="shared" si="5"/>
        <v>11.18</v>
      </c>
      <c r="I83" s="49">
        <v>8</v>
      </c>
      <c r="J83" s="46" t="s">
        <v>141</v>
      </c>
      <c r="K83" s="20">
        <f t="shared" si="6"/>
        <v>89.44</v>
      </c>
      <c r="M83" s="18"/>
      <c r="O83" s="13">
        <f t="shared" si="7"/>
        <v>27.95</v>
      </c>
      <c r="P83" s="19">
        <v>0.56000000000000005</v>
      </c>
      <c r="Q83" s="14">
        <f t="shared" si="8"/>
        <v>12.297999999999998</v>
      </c>
      <c r="R83" s="12">
        <f t="shared" si="9"/>
        <v>98.383999999999986</v>
      </c>
    </row>
    <row r="84" spans="1:18" ht="15" customHeight="1" x14ac:dyDescent="0.2">
      <c r="A84" s="30" t="s">
        <v>39</v>
      </c>
      <c r="B84" s="34" t="s">
        <v>40</v>
      </c>
      <c r="C84" s="48">
        <v>9781119682288</v>
      </c>
      <c r="D84" s="31" t="s">
        <v>23</v>
      </c>
      <c r="E84" s="29" t="s">
        <v>33</v>
      </c>
      <c r="F84" s="49">
        <v>122.95</v>
      </c>
      <c r="G84" s="3">
        <v>0.6</v>
      </c>
      <c r="H84" s="47">
        <f t="shared" si="5"/>
        <v>49.180000000000007</v>
      </c>
      <c r="I84" s="49">
        <v>13</v>
      </c>
      <c r="J84" s="46" t="s">
        <v>141</v>
      </c>
      <c r="K84" s="20">
        <f t="shared" si="6"/>
        <v>639.34000000000015</v>
      </c>
      <c r="M84" s="18"/>
      <c r="O84" s="13">
        <f t="shared" si="7"/>
        <v>122.95</v>
      </c>
      <c r="P84" s="19">
        <v>0.56000000000000005</v>
      </c>
      <c r="Q84" s="14">
        <f t="shared" si="8"/>
        <v>54.097999999999992</v>
      </c>
      <c r="R84" s="12">
        <f t="shared" si="9"/>
        <v>703.27399999999989</v>
      </c>
    </row>
    <row r="85" spans="1:18" ht="15" customHeight="1" x14ac:dyDescent="0.2">
      <c r="A85" s="30" t="s">
        <v>39</v>
      </c>
      <c r="B85" s="34" t="s">
        <v>40</v>
      </c>
      <c r="C85" s="48">
        <v>9781119600657</v>
      </c>
      <c r="D85" s="31" t="s">
        <v>23</v>
      </c>
      <c r="E85" s="29"/>
      <c r="F85" s="49">
        <v>122.95</v>
      </c>
      <c r="G85" s="3">
        <v>0.6</v>
      </c>
      <c r="H85" s="47">
        <f t="shared" si="5"/>
        <v>49.180000000000007</v>
      </c>
      <c r="I85" s="49">
        <v>2</v>
      </c>
      <c r="J85" s="46" t="s">
        <v>141</v>
      </c>
      <c r="K85" s="20">
        <f t="shared" si="6"/>
        <v>98.360000000000014</v>
      </c>
      <c r="M85" s="18"/>
      <c r="O85" s="13">
        <f t="shared" si="7"/>
        <v>122.95</v>
      </c>
      <c r="P85" s="19">
        <v>0.56000000000000005</v>
      </c>
      <c r="Q85" s="14">
        <f t="shared" si="8"/>
        <v>54.097999999999992</v>
      </c>
      <c r="R85" s="12">
        <f t="shared" si="9"/>
        <v>108.19599999999998</v>
      </c>
    </row>
    <row r="86" spans="1:18" ht="15" customHeight="1" x14ac:dyDescent="0.2">
      <c r="A86" s="30" t="s">
        <v>39</v>
      </c>
      <c r="B86" s="34" t="s">
        <v>40</v>
      </c>
      <c r="C86" s="48">
        <v>9781119436225</v>
      </c>
      <c r="D86" s="31" t="s">
        <v>23</v>
      </c>
      <c r="E86" s="29" t="s">
        <v>103</v>
      </c>
      <c r="F86" s="49">
        <v>227.95</v>
      </c>
      <c r="G86" s="3">
        <v>0.6</v>
      </c>
      <c r="H86" s="47">
        <f t="shared" si="5"/>
        <v>91.18</v>
      </c>
      <c r="I86" s="49">
        <v>1</v>
      </c>
      <c r="J86" s="46" t="s">
        <v>141</v>
      </c>
      <c r="K86" s="20">
        <f t="shared" si="6"/>
        <v>91.18</v>
      </c>
      <c r="M86" s="18"/>
      <c r="O86" s="13">
        <f t="shared" si="7"/>
        <v>227.95</v>
      </c>
      <c r="P86" s="19">
        <v>0.56000000000000005</v>
      </c>
      <c r="Q86" s="14">
        <f t="shared" si="8"/>
        <v>100.29799999999999</v>
      </c>
      <c r="R86" s="12">
        <f t="shared" si="9"/>
        <v>100.29799999999999</v>
      </c>
    </row>
    <row r="87" spans="1:18" ht="15" customHeight="1" x14ac:dyDescent="0.2">
      <c r="A87" s="30" t="s">
        <v>39</v>
      </c>
      <c r="B87" s="34" t="s">
        <v>40</v>
      </c>
      <c r="C87" s="48">
        <v>9781118338391</v>
      </c>
      <c r="D87" s="31" t="s">
        <v>23</v>
      </c>
      <c r="E87" s="29" t="s">
        <v>104</v>
      </c>
      <c r="F87" s="49">
        <v>124.95</v>
      </c>
      <c r="G87" s="3">
        <v>0.6</v>
      </c>
      <c r="H87" s="47">
        <f t="shared" si="5"/>
        <v>49.980000000000004</v>
      </c>
      <c r="I87" s="49">
        <v>1</v>
      </c>
      <c r="J87" s="46" t="s">
        <v>141</v>
      </c>
      <c r="K87" s="20">
        <f t="shared" si="6"/>
        <v>49.980000000000004</v>
      </c>
      <c r="M87" s="18"/>
      <c r="O87" s="13">
        <f t="shared" si="7"/>
        <v>124.95</v>
      </c>
      <c r="P87" s="19">
        <v>0.56000000000000005</v>
      </c>
      <c r="Q87" s="14">
        <f t="shared" si="8"/>
        <v>54.977999999999994</v>
      </c>
      <c r="R87" s="12">
        <f t="shared" si="9"/>
        <v>54.977999999999994</v>
      </c>
    </row>
    <row r="88" spans="1:18" ht="15" customHeight="1" x14ac:dyDescent="0.2">
      <c r="A88" s="30" t="s">
        <v>39</v>
      </c>
      <c r="B88" s="34" t="s">
        <v>40</v>
      </c>
      <c r="C88" s="48">
        <v>9781119810032</v>
      </c>
      <c r="D88" s="31" t="s">
        <v>23</v>
      </c>
      <c r="E88" s="29" t="s">
        <v>105</v>
      </c>
      <c r="F88" s="49">
        <v>87.95</v>
      </c>
      <c r="G88" s="3">
        <v>0.6</v>
      </c>
      <c r="H88" s="47">
        <f t="shared" si="5"/>
        <v>35.18</v>
      </c>
      <c r="I88" s="49">
        <v>3</v>
      </c>
      <c r="J88" s="46" t="s">
        <v>141</v>
      </c>
      <c r="K88" s="20">
        <f t="shared" si="6"/>
        <v>105.53999999999999</v>
      </c>
      <c r="M88" s="18"/>
      <c r="O88" s="13">
        <f t="shared" si="7"/>
        <v>87.95</v>
      </c>
      <c r="P88" s="19">
        <v>0.56000000000000005</v>
      </c>
      <c r="Q88" s="14">
        <f t="shared" si="8"/>
        <v>38.697999999999993</v>
      </c>
      <c r="R88" s="12">
        <f t="shared" si="9"/>
        <v>116.09399999999998</v>
      </c>
    </row>
    <row r="89" spans="1:18" ht="15" customHeight="1" x14ac:dyDescent="0.2">
      <c r="A89" s="30" t="s">
        <v>39</v>
      </c>
      <c r="B89" s="34" t="s">
        <v>40</v>
      </c>
      <c r="C89" s="48">
        <v>9781118869574</v>
      </c>
      <c r="D89" s="31" t="s">
        <v>23</v>
      </c>
      <c r="E89" s="29" t="s">
        <v>106</v>
      </c>
      <c r="F89" s="49">
        <v>35.950000000000003</v>
      </c>
      <c r="G89" s="3">
        <v>0.6</v>
      </c>
      <c r="H89" s="47">
        <f t="shared" si="5"/>
        <v>14.380000000000003</v>
      </c>
      <c r="I89" s="49">
        <v>6</v>
      </c>
      <c r="J89" s="46" t="s">
        <v>141</v>
      </c>
      <c r="K89" s="20">
        <f t="shared" si="6"/>
        <v>86.280000000000015</v>
      </c>
      <c r="M89" s="18"/>
      <c r="O89" s="13">
        <f t="shared" si="7"/>
        <v>35.950000000000003</v>
      </c>
      <c r="P89" s="19">
        <v>0.56000000000000005</v>
      </c>
      <c r="Q89" s="14">
        <f t="shared" si="8"/>
        <v>15.818</v>
      </c>
      <c r="R89" s="12">
        <f t="shared" si="9"/>
        <v>94.908000000000001</v>
      </c>
    </row>
    <row r="90" spans="1:18" ht="15" customHeight="1" x14ac:dyDescent="0.2">
      <c r="A90" s="30" t="s">
        <v>39</v>
      </c>
      <c r="B90" s="34" t="s">
        <v>40</v>
      </c>
      <c r="C90" s="48">
        <v>9780745644325</v>
      </c>
      <c r="D90" s="31" t="s">
        <v>23</v>
      </c>
      <c r="E90" s="29" t="s">
        <v>107</v>
      </c>
      <c r="F90" s="49">
        <v>28.95</v>
      </c>
      <c r="G90" s="3">
        <v>0.6</v>
      </c>
      <c r="H90" s="47">
        <f t="shared" si="5"/>
        <v>11.58</v>
      </c>
      <c r="I90" s="49">
        <v>3</v>
      </c>
      <c r="J90" s="46" t="s">
        <v>141</v>
      </c>
      <c r="K90" s="20">
        <f t="shared" si="6"/>
        <v>34.74</v>
      </c>
      <c r="M90" s="18"/>
      <c r="O90" s="13">
        <f t="shared" si="7"/>
        <v>28.95</v>
      </c>
      <c r="P90" s="19">
        <v>0.56000000000000005</v>
      </c>
      <c r="Q90" s="14">
        <f t="shared" si="8"/>
        <v>12.737999999999998</v>
      </c>
      <c r="R90" s="12">
        <f t="shared" si="9"/>
        <v>38.213999999999992</v>
      </c>
    </row>
    <row r="91" spans="1:18" ht="15" customHeight="1" x14ac:dyDescent="0.2">
      <c r="A91" s="30" t="s">
        <v>39</v>
      </c>
      <c r="B91" s="34" t="s">
        <v>40</v>
      </c>
      <c r="C91" s="48">
        <v>9781119312529</v>
      </c>
      <c r="D91" s="31" t="s">
        <v>23</v>
      </c>
      <c r="E91" s="29" t="s">
        <v>108</v>
      </c>
      <c r="F91" s="49">
        <v>56.95</v>
      </c>
      <c r="G91" s="3">
        <v>0.6</v>
      </c>
      <c r="H91" s="47">
        <f t="shared" si="5"/>
        <v>22.78</v>
      </c>
      <c r="I91" s="49">
        <v>1</v>
      </c>
      <c r="J91" s="46" t="s">
        <v>141</v>
      </c>
      <c r="K91" s="20">
        <f t="shared" si="6"/>
        <v>22.78</v>
      </c>
      <c r="M91" s="18"/>
      <c r="O91" s="13">
        <f t="shared" si="7"/>
        <v>56.95</v>
      </c>
      <c r="P91" s="19">
        <v>0.56000000000000005</v>
      </c>
      <c r="Q91" s="14">
        <f t="shared" si="8"/>
        <v>25.058</v>
      </c>
      <c r="R91" s="12">
        <f t="shared" si="9"/>
        <v>25.058</v>
      </c>
    </row>
    <row r="92" spans="1:18" ht="15" customHeight="1" x14ac:dyDescent="0.2">
      <c r="A92" s="30" t="s">
        <v>39</v>
      </c>
      <c r="B92" s="34" t="s">
        <v>40</v>
      </c>
      <c r="C92" s="48">
        <v>9781119914914</v>
      </c>
      <c r="D92" s="31" t="s">
        <v>23</v>
      </c>
      <c r="E92" s="29" t="s">
        <v>109</v>
      </c>
      <c r="F92" s="49">
        <v>42.95</v>
      </c>
      <c r="G92" s="3">
        <v>0.6</v>
      </c>
      <c r="H92" s="47">
        <f t="shared" si="5"/>
        <v>17.180000000000003</v>
      </c>
      <c r="I92" s="49">
        <v>1</v>
      </c>
      <c r="J92" s="46" t="s">
        <v>141</v>
      </c>
      <c r="K92" s="20">
        <f t="shared" si="6"/>
        <v>17.180000000000003</v>
      </c>
      <c r="M92" s="18"/>
      <c r="O92" s="13">
        <f t="shared" si="7"/>
        <v>42.95</v>
      </c>
      <c r="P92" s="19">
        <v>0.56000000000000005</v>
      </c>
      <c r="Q92" s="14">
        <f t="shared" si="8"/>
        <v>18.898</v>
      </c>
      <c r="R92" s="12">
        <f t="shared" si="9"/>
        <v>18.898</v>
      </c>
    </row>
    <row r="93" spans="1:18" ht="15" customHeight="1" x14ac:dyDescent="0.2">
      <c r="A93" s="30" t="s">
        <v>39</v>
      </c>
      <c r="B93" s="34" t="s">
        <v>40</v>
      </c>
      <c r="C93" s="48">
        <v>9781119758693</v>
      </c>
      <c r="D93" s="31" t="s">
        <v>23</v>
      </c>
      <c r="E93" s="29" t="s">
        <v>110</v>
      </c>
      <c r="F93" s="49">
        <v>122.95</v>
      </c>
      <c r="G93" s="3">
        <v>0.6</v>
      </c>
      <c r="H93" s="47">
        <f t="shared" si="5"/>
        <v>49.180000000000007</v>
      </c>
      <c r="I93" s="49">
        <v>2</v>
      </c>
      <c r="J93" s="46" t="s">
        <v>141</v>
      </c>
      <c r="K93" s="20">
        <f t="shared" si="6"/>
        <v>98.360000000000014</v>
      </c>
      <c r="M93" s="18"/>
      <c r="O93" s="13">
        <f t="shared" si="7"/>
        <v>122.95</v>
      </c>
      <c r="P93" s="19">
        <v>0.56000000000000005</v>
      </c>
      <c r="Q93" s="14">
        <f t="shared" si="8"/>
        <v>54.097999999999992</v>
      </c>
      <c r="R93" s="12">
        <f t="shared" si="9"/>
        <v>108.19599999999998</v>
      </c>
    </row>
    <row r="94" spans="1:18" ht="15" customHeight="1" x14ac:dyDescent="0.2">
      <c r="A94" s="30" t="s">
        <v>39</v>
      </c>
      <c r="B94" s="34" t="s">
        <v>40</v>
      </c>
      <c r="C94" s="48">
        <v>9781119607410</v>
      </c>
      <c r="D94" s="31" t="s">
        <v>23</v>
      </c>
      <c r="E94" s="29" t="s">
        <v>111</v>
      </c>
      <c r="F94" s="49">
        <v>122.95</v>
      </c>
      <c r="G94" s="3">
        <v>0.6</v>
      </c>
      <c r="H94" s="47">
        <f t="shared" si="5"/>
        <v>49.180000000000007</v>
      </c>
      <c r="I94" s="49">
        <v>3</v>
      </c>
      <c r="J94" s="46" t="s">
        <v>141</v>
      </c>
      <c r="K94" s="20">
        <f t="shared" si="6"/>
        <v>147.54000000000002</v>
      </c>
      <c r="M94" s="18"/>
      <c r="O94" s="13">
        <f t="shared" si="7"/>
        <v>122.95</v>
      </c>
      <c r="P94" s="19">
        <v>0.56000000000000005</v>
      </c>
      <c r="Q94" s="14">
        <f t="shared" si="8"/>
        <v>54.097999999999992</v>
      </c>
      <c r="R94" s="12">
        <f t="shared" si="9"/>
        <v>162.29399999999998</v>
      </c>
    </row>
    <row r="95" spans="1:18" ht="15" customHeight="1" x14ac:dyDescent="0.2">
      <c r="A95" s="30" t="s">
        <v>39</v>
      </c>
      <c r="B95" s="34" t="s">
        <v>40</v>
      </c>
      <c r="C95" s="48">
        <v>9781119721406</v>
      </c>
      <c r="D95" s="31" t="s">
        <v>23</v>
      </c>
      <c r="E95" s="29" t="s">
        <v>112</v>
      </c>
      <c r="F95" s="49">
        <v>166.95</v>
      </c>
      <c r="G95" s="3">
        <v>0.6</v>
      </c>
      <c r="H95" s="47">
        <f t="shared" si="5"/>
        <v>66.78</v>
      </c>
      <c r="I95" s="49">
        <v>12</v>
      </c>
      <c r="J95" s="46" t="s">
        <v>141</v>
      </c>
      <c r="K95" s="20">
        <f t="shared" si="6"/>
        <v>801.36</v>
      </c>
      <c r="M95" s="18"/>
      <c r="O95" s="13">
        <f t="shared" si="7"/>
        <v>166.95</v>
      </c>
      <c r="P95" s="19">
        <v>0.56000000000000005</v>
      </c>
      <c r="Q95" s="14">
        <f t="shared" si="8"/>
        <v>73.457999999999984</v>
      </c>
      <c r="R95" s="12">
        <f t="shared" si="9"/>
        <v>881.49599999999987</v>
      </c>
    </row>
    <row r="96" spans="1:18" ht="15" customHeight="1" x14ac:dyDescent="0.2">
      <c r="A96" s="30" t="s">
        <v>39</v>
      </c>
      <c r="B96" s="34" t="s">
        <v>40</v>
      </c>
      <c r="C96" s="48">
        <v>9780470381120</v>
      </c>
      <c r="D96" s="31" t="s">
        <v>23</v>
      </c>
      <c r="E96" s="29" t="s">
        <v>113</v>
      </c>
      <c r="F96" s="49">
        <v>34.950000000000003</v>
      </c>
      <c r="G96" s="3">
        <v>0.6</v>
      </c>
      <c r="H96" s="47">
        <f t="shared" si="5"/>
        <v>13.980000000000002</v>
      </c>
      <c r="I96" s="49">
        <v>1</v>
      </c>
      <c r="J96" s="46" t="s">
        <v>141</v>
      </c>
      <c r="K96" s="20">
        <f t="shared" si="6"/>
        <v>13.980000000000002</v>
      </c>
      <c r="M96" s="18"/>
      <c r="O96" s="13">
        <f t="shared" si="7"/>
        <v>34.950000000000003</v>
      </c>
      <c r="P96" s="19">
        <v>0.56000000000000005</v>
      </c>
      <c r="Q96" s="14">
        <f t="shared" si="8"/>
        <v>15.378</v>
      </c>
      <c r="R96" s="12">
        <f t="shared" si="9"/>
        <v>15.378</v>
      </c>
    </row>
    <row r="97" spans="1:18" ht="15" customHeight="1" x14ac:dyDescent="0.2">
      <c r="A97" s="30" t="s">
        <v>39</v>
      </c>
      <c r="B97" s="34" t="s">
        <v>40</v>
      </c>
      <c r="C97" s="48">
        <v>9780745640044</v>
      </c>
      <c r="D97" s="31" t="s">
        <v>23</v>
      </c>
      <c r="E97" s="29" t="s">
        <v>114</v>
      </c>
      <c r="F97" s="49">
        <v>31.25</v>
      </c>
      <c r="G97" s="3">
        <v>0.6</v>
      </c>
      <c r="H97" s="47">
        <f t="shared" si="5"/>
        <v>12.5</v>
      </c>
      <c r="I97" s="49">
        <v>1</v>
      </c>
      <c r="J97" s="46" t="s">
        <v>141</v>
      </c>
      <c r="K97" s="20">
        <f t="shared" si="6"/>
        <v>12.5</v>
      </c>
      <c r="M97" s="18"/>
      <c r="O97" s="13">
        <f t="shared" si="7"/>
        <v>31.25</v>
      </c>
      <c r="P97" s="19">
        <v>0.56000000000000005</v>
      </c>
      <c r="Q97" s="14">
        <f t="shared" si="8"/>
        <v>13.749999999999998</v>
      </c>
      <c r="R97" s="12">
        <f t="shared" si="9"/>
        <v>13.749999999999998</v>
      </c>
    </row>
    <row r="98" spans="1:18" ht="15" customHeight="1" x14ac:dyDescent="0.2">
      <c r="A98" s="30" t="s">
        <v>39</v>
      </c>
      <c r="B98" s="34" t="s">
        <v>40</v>
      </c>
      <c r="C98" s="48">
        <v>9780631226543</v>
      </c>
      <c r="D98" s="31" t="s">
        <v>23</v>
      </c>
      <c r="E98" s="29" t="s">
        <v>115</v>
      </c>
      <c r="F98" s="49">
        <v>21.95</v>
      </c>
      <c r="G98" s="3">
        <v>0.6</v>
      </c>
      <c r="H98" s="47">
        <f t="shared" si="5"/>
        <v>8.7799999999999994</v>
      </c>
      <c r="I98" s="49">
        <v>1</v>
      </c>
      <c r="J98" s="46" t="s">
        <v>141</v>
      </c>
      <c r="K98" s="20">
        <f t="shared" si="6"/>
        <v>8.7799999999999994</v>
      </c>
      <c r="M98" s="18"/>
      <c r="O98" s="13">
        <f t="shared" si="7"/>
        <v>21.95</v>
      </c>
      <c r="P98" s="19">
        <v>0.56000000000000005</v>
      </c>
      <c r="Q98" s="14">
        <f t="shared" si="8"/>
        <v>9.6579999999999977</v>
      </c>
      <c r="R98" s="12">
        <f t="shared" si="9"/>
        <v>9.6579999999999977</v>
      </c>
    </row>
    <row r="99" spans="1:18" ht="15" customHeight="1" x14ac:dyDescent="0.2">
      <c r="A99" s="30" t="s">
        <v>39</v>
      </c>
      <c r="B99" s="34" t="s">
        <v>40</v>
      </c>
      <c r="C99" s="48">
        <v>9781119723080</v>
      </c>
      <c r="D99" s="31" t="s">
        <v>23</v>
      </c>
      <c r="E99" s="29" t="s">
        <v>116</v>
      </c>
      <c r="F99" s="49">
        <v>122.95</v>
      </c>
      <c r="G99" s="3">
        <v>0.6</v>
      </c>
      <c r="H99" s="47">
        <f t="shared" si="5"/>
        <v>49.180000000000007</v>
      </c>
      <c r="I99" s="49">
        <v>1</v>
      </c>
      <c r="J99" s="46" t="s">
        <v>141</v>
      </c>
      <c r="K99" s="20">
        <f t="shared" si="6"/>
        <v>49.180000000000007</v>
      </c>
      <c r="M99" s="18"/>
      <c r="O99" s="13">
        <f t="shared" si="7"/>
        <v>122.95</v>
      </c>
      <c r="P99" s="19">
        <v>0.56000000000000005</v>
      </c>
      <c r="Q99" s="14">
        <f t="shared" si="8"/>
        <v>54.097999999999992</v>
      </c>
      <c r="R99" s="12">
        <f t="shared" si="9"/>
        <v>54.097999999999992</v>
      </c>
    </row>
    <row r="100" spans="1:18" ht="15" customHeight="1" x14ac:dyDescent="0.2">
      <c r="A100" s="30" t="s">
        <v>39</v>
      </c>
      <c r="B100" s="34" t="s">
        <v>40</v>
      </c>
      <c r="C100" s="48">
        <v>9781119298427</v>
      </c>
      <c r="D100" s="31" t="s">
        <v>23</v>
      </c>
      <c r="E100" s="29"/>
      <c r="F100" s="49">
        <v>130.94999999999999</v>
      </c>
      <c r="G100" s="3">
        <v>0.6</v>
      </c>
      <c r="H100" s="47">
        <f t="shared" si="5"/>
        <v>52.379999999999995</v>
      </c>
      <c r="I100" s="49">
        <v>1</v>
      </c>
      <c r="J100" s="46" t="s">
        <v>141</v>
      </c>
      <c r="K100" s="20">
        <f t="shared" si="6"/>
        <v>52.379999999999995</v>
      </c>
      <c r="M100" s="18"/>
      <c r="O100" s="13">
        <f t="shared" si="7"/>
        <v>130.94999999999999</v>
      </c>
      <c r="P100" s="19">
        <v>0.56000000000000005</v>
      </c>
      <c r="Q100" s="14">
        <f t="shared" si="8"/>
        <v>57.617999999999988</v>
      </c>
      <c r="R100" s="12">
        <f t="shared" si="9"/>
        <v>57.617999999999988</v>
      </c>
    </row>
    <row r="101" spans="1:18" ht="15" customHeight="1" x14ac:dyDescent="0.2">
      <c r="A101" s="30" t="s">
        <v>39</v>
      </c>
      <c r="B101" s="34" t="s">
        <v>40</v>
      </c>
      <c r="C101" s="48">
        <v>9781119713258</v>
      </c>
      <c r="D101" s="31" t="s">
        <v>23</v>
      </c>
      <c r="E101" s="29" t="s">
        <v>117</v>
      </c>
      <c r="F101" s="49">
        <v>122.95</v>
      </c>
      <c r="G101" s="3">
        <v>0.6</v>
      </c>
      <c r="H101" s="47">
        <f t="shared" si="5"/>
        <v>49.180000000000007</v>
      </c>
      <c r="I101" s="49">
        <v>1</v>
      </c>
      <c r="J101" s="46" t="s">
        <v>141</v>
      </c>
      <c r="K101" s="20">
        <f t="shared" si="6"/>
        <v>49.180000000000007</v>
      </c>
      <c r="M101" s="18"/>
      <c r="O101" s="13">
        <f t="shared" si="7"/>
        <v>122.95</v>
      </c>
      <c r="P101" s="19">
        <v>0.56000000000000005</v>
      </c>
      <c r="Q101" s="14">
        <f t="shared" si="8"/>
        <v>54.097999999999992</v>
      </c>
      <c r="R101" s="12">
        <f t="shared" si="9"/>
        <v>54.097999999999992</v>
      </c>
    </row>
    <row r="102" spans="1:18" ht="15" customHeight="1" x14ac:dyDescent="0.2">
      <c r="A102" s="30" t="s">
        <v>39</v>
      </c>
      <c r="B102" s="34" t="s">
        <v>40</v>
      </c>
      <c r="C102" s="48">
        <v>9781119761488</v>
      </c>
      <c r="D102" s="31" t="s">
        <v>23</v>
      </c>
      <c r="E102" s="29" t="s">
        <v>118</v>
      </c>
      <c r="F102" s="49">
        <v>132.94999999999999</v>
      </c>
      <c r="G102" s="3">
        <v>0.6</v>
      </c>
      <c r="H102" s="47">
        <f t="shared" si="5"/>
        <v>53.18</v>
      </c>
      <c r="I102" s="49">
        <v>1</v>
      </c>
      <c r="J102" s="46" t="s">
        <v>141</v>
      </c>
      <c r="K102" s="20">
        <f t="shared" si="6"/>
        <v>53.18</v>
      </c>
      <c r="M102" s="18"/>
      <c r="O102" s="13">
        <f t="shared" si="7"/>
        <v>132.94999999999999</v>
      </c>
      <c r="P102" s="19">
        <v>0.56000000000000005</v>
      </c>
      <c r="Q102" s="14">
        <f t="shared" si="8"/>
        <v>58.49799999999999</v>
      </c>
      <c r="R102" s="12">
        <f t="shared" si="9"/>
        <v>58.49799999999999</v>
      </c>
    </row>
    <row r="103" spans="1:18" ht="15" customHeight="1" x14ac:dyDescent="0.2">
      <c r="A103" s="30" t="s">
        <v>39</v>
      </c>
      <c r="B103" s="34" t="s">
        <v>40</v>
      </c>
      <c r="C103" s="48">
        <v>9781119367604</v>
      </c>
      <c r="D103" s="31" t="s">
        <v>23</v>
      </c>
      <c r="E103" s="29" t="s">
        <v>119</v>
      </c>
      <c r="F103" s="49">
        <v>78.95</v>
      </c>
      <c r="G103" s="3">
        <v>0.6</v>
      </c>
      <c r="H103" s="47">
        <f t="shared" si="5"/>
        <v>31.580000000000002</v>
      </c>
      <c r="I103" s="49">
        <v>1</v>
      </c>
      <c r="J103" s="46" t="s">
        <v>141</v>
      </c>
      <c r="K103" s="20">
        <f t="shared" si="6"/>
        <v>31.580000000000002</v>
      </c>
      <c r="M103" s="18"/>
      <c r="O103" s="13">
        <f t="shared" si="7"/>
        <v>78.95</v>
      </c>
      <c r="P103" s="19">
        <v>0.56000000000000005</v>
      </c>
      <c r="Q103" s="14">
        <f t="shared" si="8"/>
        <v>34.738</v>
      </c>
      <c r="R103" s="12">
        <f t="shared" si="9"/>
        <v>34.738</v>
      </c>
    </row>
    <row r="104" spans="1:18" ht="15" customHeight="1" x14ac:dyDescent="0.2">
      <c r="A104" s="30" t="s">
        <v>39</v>
      </c>
      <c r="B104" s="34" t="s">
        <v>40</v>
      </c>
      <c r="C104" s="48">
        <v>9781119535454</v>
      </c>
      <c r="D104" s="31" t="s">
        <v>23</v>
      </c>
      <c r="E104" s="29" t="s">
        <v>120</v>
      </c>
      <c r="F104" s="49">
        <v>68.95</v>
      </c>
      <c r="G104" s="3">
        <v>0.6</v>
      </c>
      <c r="H104" s="47">
        <f t="shared" si="5"/>
        <v>27.580000000000002</v>
      </c>
      <c r="I104" s="49">
        <v>1</v>
      </c>
      <c r="J104" s="46" t="s">
        <v>141</v>
      </c>
      <c r="K104" s="20">
        <f t="shared" si="6"/>
        <v>27.580000000000002</v>
      </c>
      <c r="M104" s="18"/>
      <c r="O104" s="13">
        <f t="shared" si="7"/>
        <v>68.95</v>
      </c>
      <c r="P104" s="19">
        <v>0.56000000000000005</v>
      </c>
      <c r="Q104" s="14">
        <f t="shared" si="8"/>
        <v>30.337999999999997</v>
      </c>
      <c r="R104" s="12">
        <f t="shared" si="9"/>
        <v>30.337999999999997</v>
      </c>
    </row>
    <row r="105" spans="1:18" ht="15" customHeight="1" x14ac:dyDescent="0.2">
      <c r="A105" s="30" t="s">
        <v>39</v>
      </c>
      <c r="B105" s="34" t="s">
        <v>40</v>
      </c>
      <c r="C105" s="48">
        <v>9781119577553</v>
      </c>
      <c r="D105" s="31" t="s">
        <v>23</v>
      </c>
      <c r="E105" s="29" t="s">
        <v>121</v>
      </c>
      <c r="F105" s="49">
        <v>130.94999999999999</v>
      </c>
      <c r="G105" s="3">
        <v>0.6</v>
      </c>
      <c r="H105" s="47">
        <f t="shared" si="5"/>
        <v>52.379999999999995</v>
      </c>
      <c r="I105" s="49">
        <v>1</v>
      </c>
      <c r="J105" s="46" t="s">
        <v>141</v>
      </c>
      <c r="K105" s="20">
        <f t="shared" si="6"/>
        <v>52.379999999999995</v>
      </c>
      <c r="M105" s="18"/>
      <c r="O105" s="13">
        <f t="shared" si="7"/>
        <v>130.94999999999999</v>
      </c>
      <c r="P105" s="19">
        <v>0.56000000000000005</v>
      </c>
      <c r="Q105" s="14">
        <f t="shared" si="8"/>
        <v>57.617999999999988</v>
      </c>
      <c r="R105" s="12">
        <f t="shared" si="9"/>
        <v>57.617999999999988</v>
      </c>
    </row>
    <row r="106" spans="1:18" ht="15" customHeight="1" x14ac:dyDescent="0.2">
      <c r="A106" s="30" t="s">
        <v>39</v>
      </c>
      <c r="B106" s="34" t="s">
        <v>40</v>
      </c>
      <c r="C106" s="48">
        <v>9780470504796</v>
      </c>
      <c r="D106" s="31" t="s">
        <v>23</v>
      </c>
      <c r="E106" s="29" t="s">
        <v>122</v>
      </c>
      <c r="F106" s="49">
        <v>78.95</v>
      </c>
      <c r="G106" s="3">
        <v>0.6</v>
      </c>
      <c r="H106" s="47">
        <f t="shared" si="5"/>
        <v>31.580000000000002</v>
      </c>
      <c r="I106" s="49">
        <v>1</v>
      </c>
      <c r="J106" s="46" t="s">
        <v>141</v>
      </c>
      <c r="K106" s="20">
        <f t="shared" si="6"/>
        <v>31.580000000000002</v>
      </c>
      <c r="M106" s="18"/>
      <c r="O106" s="13">
        <f t="shared" si="7"/>
        <v>78.95</v>
      </c>
      <c r="P106" s="19">
        <v>0.56000000000000005</v>
      </c>
      <c r="Q106" s="14">
        <f t="shared" si="8"/>
        <v>34.738</v>
      </c>
      <c r="R106" s="12">
        <f t="shared" si="9"/>
        <v>34.738</v>
      </c>
    </row>
    <row r="107" spans="1:18" ht="15" customHeight="1" x14ac:dyDescent="0.2">
      <c r="A107" s="30" t="s">
        <v>39</v>
      </c>
      <c r="B107" s="34" t="s">
        <v>40</v>
      </c>
      <c r="C107" s="48">
        <v>9781119704201</v>
      </c>
      <c r="D107" s="31" t="s">
        <v>23</v>
      </c>
      <c r="E107" s="29" t="s">
        <v>123</v>
      </c>
      <c r="F107" s="49">
        <v>132.94999999999999</v>
      </c>
      <c r="G107" s="3">
        <v>0.6</v>
      </c>
      <c r="H107" s="47">
        <f t="shared" si="5"/>
        <v>53.18</v>
      </c>
      <c r="I107" s="49">
        <v>1</v>
      </c>
      <c r="J107" s="46" t="s">
        <v>141</v>
      </c>
      <c r="K107" s="20">
        <f t="shared" si="6"/>
        <v>53.18</v>
      </c>
      <c r="M107" s="18"/>
      <c r="O107" s="13">
        <f t="shared" si="7"/>
        <v>132.94999999999999</v>
      </c>
      <c r="P107" s="19">
        <v>0.56000000000000005</v>
      </c>
      <c r="Q107" s="14">
        <f t="shared" si="8"/>
        <v>58.49799999999999</v>
      </c>
      <c r="R107" s="12">
        <f t="shared" si="9"/>
        <v>58.49799999999999</v>
      </c>
    </row>
    <row r="108" spans="1:18" ht="15" customHeight="1" x14ac:dyDescent="0.2">
      <c r="A108" s="30" t="s">
        <v>39</v>
      </c>
      <c r="B108" s="34" t="s">
        <v>40</v>
      </c>
      <c r="C108" s="48">
        <v>9781119704188</v>
      </c>
      <c r="D108" s="31" t="s">
        <v>23</v>
      </c>
      <c r="E108" s="29" t="s">
        <v>124</v>
      </c>
      <c r="F108" s="49">
        <v>134.94999999999999</v>
      </c>
      <c r="G108" s="3">
        <v>0.6</v>
      </c>
      <c r="H108" s="47">
        <f t="shared" si="5"/>
        <v>53.98</v>
      </c>
      <c r="I108" s="49">
        <v>2</v>
      </c>
      <c r="J108" s="46" t="s">
        <v>141</v>
      </c>
      <c r="K108" s="20">
        <f t="shared" si="6"/>
        <v>107.96</v>
      </c>
      <c r="M108" s="18"/>
      <c r="O108" s="13">
        <f t="shared" si="7"/>
        <v>134.94999999999999</v>
      </c>
      <c r="P108" s="19">
        <v>0.56000000000000005</v>
      </c>
      <c r="Q108" s="14">
        <f t="shared" si="8"/>
        <v>59.377999999999986</v>
      </c>
      <c r="R108" s="12">
        <f t="shared" si="9"/>
        <v>118.75599999999997</v>
      </c>
    </row>
    <row r="109" spans="1:18" ht="15" customHeight="1" x14ac:dyDescent="0.2">
      <c r="A109" s="30" t="s">
        <v>39</v>
      </c>
      <c r="B109" s="34" t="s">
        <v>40</v>
      </c>
      <c r="C109" s="48">
        <v>9781119495376</v>
      </c>
      <c r="D109" s="31" t="s">
        <v>23</v>
      </c>
      <c r="E109" s="29" t="s">
        <v>34</v>
      </c>
      <c r="F109" s="49">
        <v>122.95</v>
      </c>
      <c r="G109" s="3">
        <v>0.6</v>
      </c>
      <c r="H109" s="47">
        <f t="shared" si="5"/>
        <v>49.180000000000007</v>
      </c>
      <c r="I109" s="49">
        <v>1</v>
      </c>
      <c r="J109" s="46" t="s">
        <v>141</v>
      </c>
      <c r="K109" s="20">
        <f t="shared" si="6"/>
        <v>49.180000000000007</v>
      </c>
      <c r="M109" s="18"/>
      <c r="O109" s="13">
        <f t="shared" si="7"/>
        <v>122.95</v>
      </c>
      <c r="P109" s="19">
        <v>0.56000000000000005</v>
      </c>
      <c r="Q109" s="14">
        <f t="shared" si="8"/>
        <v>54.097999999999992</v>
      </c>
      <c r="R109" s="12">
        <f t="shared" si="9"/>
        <v>54.097999999999992</v>
      </c>
    </row>
    <row r="110" spans="1:18" ht="15" customHeight="1" x14ac:dyDescent="0.2">
      <c r="A110" s="30" t="s">
        <v>39</v>
      </c>
      <c r="B110" s="34" t="s">
        <v>40</v>
      </c>
      <c r="C110" s="48">
        <v>9780471362715</v>
      </c>
      <c r="D110" s="31" t="s">
        <v>23</v>
      </c>
      <c r="E110" s="29"/>
      <c r="F110" s="49">
        <v>21.95</v>
      </c>
      <c r="G110" s="3">
        <v>0.6</v>
      </c>
      <c r="H110" s="47">
        <f t="shared" si="5"/>
        <v>8.7799999999999994</v>
      </c>
      <c r="I110" s="49">
        <v>11</v>
      </c>
      <c r="J110" s="46" t="s">
        <v>141</v>
      </c>
      <c r="K110" s="20">
        <f t="shared" si="6"/>
        <v>96.58</v>
      </c>
      <c r="M110" s="18"/>
      <c r="O110" s="13">
        <f t="shared" si="7"/>
        <v>21.95</v>
      </c>
      <c r="P110" s="19">
        <v>0.56000000000000005</v>
      </c>
      <c r="Q110" s="14">
        <f t="shared" si="8"/>
        <v>9.6579999999999977</v>
      </c>
      <c r="R110" s="12">
        <f t="shared" si="9"/>
        <v>106.23799999999997</v>
      </c>
    </row>
    <row r="111" spans="1:18" ht="15" customHeight="1" x14ac:dyDescent="0.2">
      <c r="A111" s="30" t="s">
        <v>39</v>
      </c>
      <c r="B111" s="34" t="s">
        <v>40</v>
      </c>
      <c r="C111" s="48">
        <v>9781118521069</v>
      </c>
      <c r="D111" s="31" t="s">
        <v>23</v>
      </c>
      <c r="E111" s="29" t="s">
        <v>125</v>
      </c>
      <c r="F111" s="49">
        <v>124.95</v>
      </c>
      <c r="G111" s="3">
        <v>0.6</v>
      </c>
      <c r="H111" s="47">
        <f t="shared" si="5"/>
        <v>49.980000000000004</v>
      </c>
      <c r="I111" s="49">
        <v>1</v>
      </c>
      <c r="J111" s="46" t="s">
        <v>141</v>
      </c>
      <c r="K111" s="20">
        <f t="shared" si="6"/>
        <v>49.980000000000004</v>
      </c>
      <c r="M111" s="18"/>
      <c r="O111" s="13">
        <f t="shared" si="7"/>
        <v>124.95</v>
      </c>
      <c r="P111" s="19">
        <v>0.56000000000000005</v>
      </c>
      <c r="Q111" s="14">
        <f t="shared" si="8"/>
        <v>54.977999999999994</v>
      </c>
      <c r="R111" s="12">
        <f t="shared" si="9"/>
        <v>54.977999999999994</v>
      </c>
    </row>
    <row r="112" spans="1:18" ht="15" customHeight="1" x14ac:dyDescent="0.2">
      <c r="A112" s="30" t="s">
        <v>39</v>
      </c>
      <c r="B112" s="34" t="s">
        <v>40</v>
      </c>
      <c r="C112" s="48">
        <v>9781119491064</v>
      </c>
      <c r="D112" s="31" t="s">
        <v>23</v>
      </c>
      <c r="E112" s="29" t="s">
        <v>126</v>
      </c>
      <c r="F112" s="49">
        <v>122.95</v>
      </c>
      <c r="G112" s="3">
        <v>0.6</v>
      </c>
      <c r="H112" s="47">
        <f t="shared" si="5"/>
        <v>49.180000000000007</v>
      </c>
      <c r="I112" s="49">
        <v>1</v>
      </c>
      <c r="J112" s="46" t="s">
        <v>141</v>
      </c>
      <c r="K112" s="20">
        <f t="shared" si="6"/>
        <v>49.180000000000007</v>
      </c>
      <c r="M112" s="18"/>
      <c r="O112" s="13">
        <f t="shared" si="7"/>
        <v>122.95</v>
      </c>
      <c r="P112" s="19">
        <v>0.56000000000000005</v>
      </c>
      <c r="Q112" s="14">
        <f t="shared" si="8"/>
        <v>54.097999999999992</v>
      </c>
      <c r="R112" s="12">
        <f t="shared" si="9"/>
        <v>54.097999999999992</v>
      </c>
    </row>
    <row r="113" spans="1:18" ht="15" customHeight="1" x14ac:dyDescent="0.2">
      <c r="A113" s="30" t="s">
        <v>39</v>
      </c>
      <c r="B113" s="34" t="s">
        <v>40</v>
      </c>
      <c r="C113" s="48">
        <v>9781119306665</v>
      </c>
      <c r="D113" s="31" t="s">
        <v>23</v>
      </c>
      <c r="E113" s="29" t="s">
        <v>127</v>
      </c>
      <c r="F113" s="49">
        <v>124.95</v>
      </c>
      <c r="G113" s="3">
        <v>0.6</v>
      </c>
      <c r="H113" s="47">
        <f t="shared" si="5"/>
        <v>49.980000000000004</v>
      </c>
      <c r="I113" s="49">
        <v>1</v>
      </c>
      <c r="J113" s="46" t="s">
        <v>141</v>
      </c>
      <c r="K113" s="20">
        <f t="shared" si="6"/>
        <v>49.980000000000004</v>
      </c>
      <c r="M113" s="18"/>
      <c r="O113" s="13">
        <f t="shared" si="7"/>
        <v>124.95</v>
      </c>
      <c r="P113" s="19">
        <v>0.56000000000000005</v>
      </c>
      <c r="Q113" s="14">
        <f t="shared" si="8"/>
        <v>54.977999999999994</v>
      </c>
      <c r="R113" s="12">
        <f t="shared" si="9"/>
        <v>54.977999999999994</v>
      </c>
    </row>
    <row r="114" spans="1:18" ht="15" customHeight="1" x14ac:dyDescent="0.2">
      <c r="A114" s="30" t="s">
        <v>39</v>
      </c>
      <c r="B114" s="34" t="s">
        <v>40</v>
      </c>
      <c r="C114" s="48">
        <v>9781119498575</v>
      </c>
      <c r="D114" s="31" t="s">
        <v>23</v>
      </c>
      <c r="E114" s="29" t="s">
        <v>128</v>
      </c>
      <c r="F114" s="49">
        <v>122.95</v>
      </c>
      <c r="G114" s="3">
        <v>0.6</v>
      </c>
      <c r="H114" s="47">
        <f t="shared" si="5"/>
        <v>49.180000000000007</v>
      </c>
      <c r="I114" s="49">
        <v>1</v>
      </c>
      <c r="J114" s="46" t="s">
        <v>141</v>
      </c>
      <c r="K114" s="20">
        <f t="shared" si="6"/>
        <v>49.180000000000007</v>
      </c>
      <c r="M114" s="18"/>
      <c r="O114" s="13">
        <f t="shared" si="7"/>
        <v>122.95</v>
      </c>
      <c r="P114" s="19">
        <v>0.56000000000000005</v>
      </c>
      <c r="Q114" s="14">
        <f t="shared" si="8"/>
        <v>54.097999999999992</v>
      </c>
      <c r="R114" s="12">
        <f t="shared" si="9"/>
        <v>54.097999999999992</v>
      </c>
    </row>
    <row r="115" spans="1:18" ht="15" customHeight="1" x14ac:dyDescent="0.2">
      <c r="A115" s="30" t="s">
        <v>39</v>
      </c>
      <c r="B115" s="34" t="s">
        <v>40</v>
      </c>
      <c r="C115" s="48">
        <v>9781119659464</v>
      </c>
      <c r="D115" s="31" t="s">
        <v>23</v>
      </c>
      <c r="E115" s="29"/>
      <c r="F115" s="49">
        <v>122.95</v>
      </c>
      <c r="G115" s="3">
        <v>0.6</v>
      </c>
      <c r="H115" s="47">
        <f t="shared" si="5"/>
        <v>49.180000000000007</v>
      </c>
      <c r="I115" s="49">
        <v>6</v>
      </c>
      <c r="J115" s="46" t="s">
        <v>141</v>
      </c>
      <c r="K115" s="20">
        <f t="shared" si="6"/>
        <v>295.08000000000004</v>
      </c>
      <c r="M115" s="18"/>
      <c r="O115" s="13">
        <f t="shared" si="7"/>
        <v>122.95</v>
      </c>
      <c r="P115" s="19">
        <v>0.56000000000000005</v>
      </c>
      <c r="Q115" s="14">
        <f t="shared" si="8"/>
        <v>54.097999999999992</v>
      </c>
      <c r="R115" s="12">
        <f t="shared" si="9"/>
        <v>324.58799999999997</v>
      </c>
    </row>
    <row r="116" spans="1:18" ht="15" customHeight="1" x14ac:dyDescent="0.2">
      <c r="A116" s="30" t="s">
        <v>39</v>
      </c>
      <c r="B116" s="34" t="s">
        <v>40</v>
      </c>
      <c r="C116" s="48">
        <v>9781119662730</v>
      </c>
      <c r="D116" s="31" t="s">
        <v>23</v>
      </c>
      <c r="E116" s="29" t="s">
        <v>35</v>
      </c>
      <c r="F116" s="49">
        <v>173.95</v>
      </c>
      <c r="G116" s="3">
        <v>0.6</v>
      </c>
      <c r="H116" s="47">
        <f t="shared" si="5"/>
        <v>69.58</v>
      </c>
      <c r="I116" s="49">
        <v>58</v>
      </c>
      <c r="J116" s="46" t="s">
        <v>141</v>
      </c>
      <c r="K116" s="20">
        <f t="shared" si="6"/>
        <v>4035.64</v>
      </c>
      <c r="M116" s="18"/>
      <c r="O116" s="13">
        <f t="shared" si="7"/>
        <v>173.95</v>
      </c>
      <c r="P116" s="19">
        <v>0.56000000000000005</v>
      </c>
      <c r="Q116" s="14">
        <f t="shared" si="8"/>
        <v>76.537999999999982</v>
      </c>
      <c r="R116" s="12">
        <f t="shared" si="9"/>
        <v>4439.2039999999988</v>
      </c>
    </row>
    <row r="117" spans="1:18" ht="15" customHeight="1" x14ac:dyDescent="0.2">
      <c r="A117" s="30" t="s">
        <v>39</v>
      </c>
      <c r="B117" s="34" t="s">
        <v>40</v>
      </c>
      <c r="C117" s="48">
        <v>9781119662839</v>
      </c>
      <c r="D117" s="31" t="s">
        <v>23</v>
      </c>
      <c r="E117" s="29" t="s">
        <v>129</v>
      </c>
      <c r="F117" s="49">
        <v>122.95</v>
      </c>
      <c r="G117" s="3">
        <v>0.6</v>
      </c>
      <c r="H117" s="47">
        <f t="shared" si="5"/>
        <v>49.180000000000007</v>
      </c>
      <c r="I117" s="49">
        <v>5</v>
      </c>
      <c r="J117" s="46" t="s">
        <v>141</v>
      </c>
      <c r="K117" s="20">
        <f t="shared" si="6"/>
        <v>245.90000000000003</v>
      </c>
      <c r="M117" s="18"/>
      <c r="O117" s="13">
        <f t="shared" si="7"/>
        <v>122.95</v>
      </c>
      <c r="P117" s="19">
        <v>0.56000000000000005</v>
      </c>
      <c r="Q117" s="14">
        <f t="shared" si="8"/>
        <v>54.097999999999992</v>
      </c>
      <c r="R117" s="12">
        <f t="shared" si="9"/>
        <v>270.48999999999995</v>
      </c>
    </row>
    <row r="118" spans="1:18" ht="15" customHeight="1" x14ac:dyDescent="0.2">
      <c r="A118" s="30" t="s">
        <v>39</v>
      </c>
      <c r="B118" s="34" t="s">
        <v>40</v>
      </c>
      <c r="C118" s="48">
        <v>9781119781707</v>
      </c>
      <c r="D118" s="31" t="s">
        <v>23</v>
      </c>
      <c r="E118" s="29" t="s">
        <v>130</v>
      </c>
      <c r="F118" s="49">
        <v>173.95</v>
      </c>
      <c r="G118" s="3">
        <v>0.6</v>
      </c>
      <c r="H118" s="47">
        <f t="shared" si="5"/>
        <v>69.58</v>
      </c>
      <c r="I118" s="49">
        <v>2</v>
      </c>
      <c r="J118" s="46" t="s">
        <v>141</v>
      </c>
      <c r="K118" s="20">
        <f t="shared" si="6"/>
        <v>139.16</v>
      </c>
      <c r="M118" s="18"/>
      <c r="O118" s="13">
        <f t="shared" si="7"/>
        <v>173.95</v>
      </c>
      <c r="P118" s="19">
        <v>0.56000000000000005</v>
      </c>
      <c r="Q118" s="14">
        <f t="shared" si="8"/>
        <v>76.537999999999982</v>
      </c>
      <c r="R118" s="12">
        <f t="shared" si="9"/>
        <v>153.07599999999996</v>
      </c>
    </row>
    <row r="119" spans="1:18" ht="15" customHeight="1" x14ac:dyDescent="0.2">
      <c r="A119" s="30" t="s">
        <v>39</v>
      </c>
      <c r="B119" s="34" t="s">
        <v>40</v>
      </c>
      <c r="C119" s="48">
        <v>9781119577836</v>
      </c>
      <c r="D119" s="31" t="s">
        <v>23</v>
      </c>
      <c r="E119" s="29" t="s">
        <v>131</v>
      </c>
      <c r="F119" s="49">
        <v>130.94999999999999</v>
      </c>
      <c r="G119" s="3">
        <v>0.6</v>
      </c>
      <c r="H119" s="47">
        <f t="shared" si="5"/>
        <v>52.379999999999995</v>
      </c>
      <c r="I119" s="49">
        <v>1</v>
      </c>
      <c r="J119" s="46" t="s">
        <v>141</v>
      </c>
      <c r="K119" s="20">
        <f t="shared" si="6"/>
        <v>52.379999999999995</v>
      </c>
      <c r="M119" s="18"/>
      <c r="O119" s="13">
        <f t="shared" si="7"/>
        <v>130.94999999999999</v>
      </c>
      <c r="P119" s="19">
        <v>0.56000000000000005</v>
      </c>
      <c r="Q119" s="14">
        <f t="shared" si="8"/>
        <v>57.617999999999988</v>
      </c>
      <c r="R119" s="12">
        <f t="shared" si="9"/>
        <v>57.617999999999988</v>
      </c>
    </row>
    <row r="120" spans="1:18" ht="15" customHeight="1" x14ac:dyDescent="0.2">
      <c r="A120" s="30" t="s">
        <v>39</v>
      </c>
      <c r="B120" s="34" t="s">
        <v>40</v>
      </c>
      <c r="C120" s="48">
        <v>9781118517376</v>
      </c>
      <c r="D120" s="31" t="s">
        <v>23</v>
      </c>
      <c r="E120" s="29" t="s">
        <v>82</v>
      </c>
      <c r="F120" s="49">
        <v>134.94999999999999</v>
      </c>
      <c r="G120" s="3">
        <v>0.6</v>
      </c>
      <c r="H120" s="47">
        <f t="shared" si="5"/>
        <v>53.98</v>
      </c>
      <c r="I120" s="49">
        <v>3</v>
      </c>
      <c r="J120" s="46" t="s">
        <v>141</v>
      </c>
      <c r="K120" s="20">
        <f t="shared" si="6"/>
        <v>161.94</v>
      </c>
      <c r="M120" s="18"/>
      <c r="O120" s="13">
        <f t="shared" si="7"/>
        <v>134.94999999999999</v>
      </c>
      <c r="P120" s="19">
        <v>0.56000000000000005</v>
      </c>
      <c r="Q120" s="14">
        <f t="shared" si="8"/>
        <v>59.377999999999986</v>
      </c>
      <c r="R120" s="12">
        <f t="shared" si="9"/>
        <v>178.13399999999996</v>
      </c>
    </row>
    <row r="121" spans="1:18" ht="15" customHeight="1" x14ac:dyDescent="0.2">
      <c r="A121" s="30" t="s">
        <v>39</v>
      </c>
      <c r="B121" s="34" t="s">
        <v>40</v>
      </c>
      <c r="C121" s="48">
        <v>9781119661504</v>
      </c>
      <c r="D121" s="31" t="s">
        <v>23</v>
      </c>
      <c r="E121" s="29" t="s">
        <v>132</v>
      </c>
      <c r="F121" s="49">
        <v>122.95</v>
      </c>
      <c r="G121" s="3">
        <v>0.6</v>
      </c>
      <c r="H121" s="47">
        <f t="shared" si="5"/>
        <v>49.180000000000007</v>
      </c>
      <c r="I121" s="49">
        <v>1</v>
      </c>
      <c r="J121" s="46" t="s">
        <v>141</v>
      </c>
      <c r="K121" s="20">
        <f t="shared" si="6"/>
        <v>49.180000000000007</v>
      </c>
      <c r="M121" s="18"/>
      <c r="O121" s="13">
        <f t="shared" si="7"/>
        <v>122.95</v>
      </c>
      <c r="P121" s="19">
        <v>0.56000000000000005</v>
      </c>
      <c r="Q121" s="14">
        <f t="shared" si="8"/>
        <v>54.097999999999992</v>
      </c>
      <c r="R121" s="12">
        <f t="shared" si="9"/>
        <v>54.097999999999992</v>
      </c>
    </row>
    <row r="122" spans="1:18" ht="15" customHeight="1" x14ac:dyDescent="0.2">
      <c r="A122" s="30" t="s">
        <v>39</v>
      </c>
      <c r="B122" s="34" t="s">
        <v>40</v>
      </c>
      <c r="C122" s="48">
        <v>9781118918432</v>
      </c>
      <c r="D122" s="31" t="s">
        <v>23</v>
      </c>
      <c r="E122" s="29" t="s">
        <v>133</v>
      </c>
      <c r="F122" s="49">
        <v>124.95</v>
      </c>
      <c r="G122" s="3">
        <v>0.6</v>
      </c>
      <c r="H122" s="47">
        <f t="shared" si="5"/>
        <v>49.980000000000004</v>
      </c>
      <c r="I122" s="49">
        <v>3</v>
      </c>
      <c r="J122" s="46" t="s">
        <v>141</v>
      </c>
      <c r="K122" s="20">
        <f t="shared" si="6"/>
        <v>149.94</v>
      </c>
      <c r="M122" s="18"/>
      <c r="O122" s="13">
        <f t="shared" si="7"/>
        <v>124.95</v>
      </c>
      <c r="P122" s="19">
        <v>0.56000000000000005</v>
      </c>
      <c r="Q122" s="14">
        <f t="shared" si="8"/>
        <v>54.977999999999994</v>
      </c>
      <c r="R122" s="12">
        <f t="shared" si="9"/>
        <v>164.93399999999997</v>
      </c>
    </row>
    <row r="123" spans="1:18" ht="15" customHeight="1" x14ac:dyDescent="0.2">
      <c r="A123" s="30" t="s">
        <v>39</v>
      </c>
      <c r="B123" s="34" t="s">
        <v>40</v>
      </c>
      <c r="C123" s="48">
        <v>9781118619292</v>
      </c>
      <c r="D123" s="31" t="s">
        <v>23</v>
      </c>
      <c r="E123" s="29" t="s">
        <v>134</v>
      </c>
      <c r="F123" s="49">
        <v>44.95</v>
      </c>
      <c r="G123" s="3">
        <v>0.6</v>
      </c>
      <c r="H123" s="47">
        <f t="shared" si="5"/>
        <v>17.98</v>
      </c>
      <c r="I123" s="49">
        <v>1</v>
      </c>
      <c r="J123" s="46" t="s">
        <v>141</v>
      </c>
      <c r="K123" s="20">
        <f t="shared" si="6"/>
        <v>17.98</v>
      </c>
      <c r="M123" s="18"/>
      <c r="O123" s="13">
        <f t="shared" si="7"/>
        <v>44.95</v>
      </c>
      <c r="P123" s="19">
        <v>0.56000000000000005</v>
      </c>
      <c r="Q123" s="14">
        <f t="shared" si="8"/>
        <v>19.777999999999999</v>
      </c>
      <c r="R123" s="12">
        <f t="shared" si="9"/>
        <v>19.777999999999999</v>
      </c>
    </row>
    <row r="124" spans="1:18" ht="15" customHeight="1" x14ac:dyDescent="0.2">
      <c r="A124" s="30" t="s">
        <v>39</v>
      </c>
      <c r="B124" s="34" t="s">
        <v>40</v>
      </c>
      <c r="C124" s="48">
        <v>9781119155720</v>
      </c>
      <c r="D124" s="31" t="s">
        <v>23</v>
      </c>
      <c r="E124" s="29" t="s">
        <v>135</v>
      </c>
      <c r="F124" s="49">
        <v>35.950000000000003</v>
      </c>
      <c r="G124" s="3">
        <v>0.6</v>
      </c>
      <c r="H124" s="47">
        <f t="shared" si="5"/>
        <v>14.380000000000003</v>
      </c>
      <c r="I124" s="49">
        <v>3</v>
      </c>
      <c r="J124" s="46" t="s">
        <v>141</v>
      </c>
      <c r="K124" s="20">
        <f t="shared" si="6"/>
        <v>43.140000000000008</v>
      </c>
      <c r="M124" s="18"/>
      <c r="O124" s="13">
        <f t="shared" si="7"/>
        <v>35.950000000000003</v>
      </c>
      <c r="P124" s="19">
        <v>0.56000000000000005</v>
      </c>
      <c r="Q124" s="14">
        <f t="shared" si="8"/>
        <v>15.818</v>
      </c>
      <c r="R124" s="12">
        <f t="shared" si="9"/>
        <v>47.454000000000001</v>
      </c>
    </row>
    <row r="125" spans="1:18" ht="15" customHeight="1" x14ac:dyDescent="0.2">
      <c r="A125" s="30" t="s">
        <v>39</v>
      </c>
      <c r="B125" s="34" t="s">
        <v>40</v>
      </c>
      <c r="C125" s="48">
        <v>9781119592495</v>
      </c>
      <c r="D125" s="31" t="s">
        <v>23</v>
      </c>
      <c r="E125" s="29" t="s">
        <v>136</v>
      </c>
      <c r="F125" s="49">
        <v>124.95</v>
      </c>
      <c r="G125" s="3">
        <v>0.6</v>
      </c>
      <c r="H125" s="47">
        <f t="shared" si="5"/>
        <v>49.980000000000004</v>
      </c>
      <c r="I125" s="49">
        <v>1</v>
      </c>
      <c r="J125" s="46" t="s">
        <v>141</v>
      </c>
      <c r="K125" s="20">
        <f t="shared" si="6"/>
        <v>49.980000000000004</v>
      </c>
      <c r="M125" s="18"/>
      <c r="O125" s="13">
        <f t="shared" si="7"/>
        <v>124.95</v>
      </c>
      <c r="P125" s="19">
        <v>0.56000000000000005</v>
      </c>
      <c r="Q125" s="14">
        <f t="shared" si="8"/>
        <v>54.977999999999994</v>
      </c>
      <c r="R125" s="12">
        <f t="shared" si="9"/>
        <v>54.977999999999994</v>
      </c>
    </row>
    <row r="126" spans="1:18" ht="15" customHeight="1" x14ac:dyDescent="0.2">
      <c r="A126" s="30" t="s">
        <v>39</v>
      </c>
      <c r="B126" s="34" t="s">
        <v>40</v>
      </c>
      <c r="C126" s="48">
        <v>9781119707103</v>
      </c>
      <c r="D126" s="31" t="s">
        <v>23</v>
      </c>
      <c r="E126" s="29" t="s">
        <v>36</v>
      </c>
      <c r="F126" s="49">
        <v>183.95</v>
      </c>
      <c r="G126" s="3">
        <v>0.6</v>
      </c>
      <c r="H126" s="47">
        <f t="shared" si="5"/>
        <v>73.58</v>
      </c>
      <c r="I126" s="49">
        <v>9</v>
      </c>
      <c r="J126" s="46" t="s">
        <v>141</v>
      </c>
      <c r="K126" s="20">
        <f t="shared" si="6"/>
        <v>662.22</v>
      </c>
      <c r="M126" s="18"/>
      <c r="O126" s="13">
        <f t="shared" si="7"/>
        <v>183.95</v>
      </c>
      <c r="P126" s="19">
        <v>0.56000000000000005</v>
      </c>
      <c r="Q126" s="14">
        <f t="shared" si="8"/>
        <v>80.937999999999988</v>
      </c>
      <c r="R126" s="12">
        <f t="shared" si="9"/>
        <v>728.44199999999989</v>
      </c>
    </row>
    <row r="127" spans="1:18" ht="15" customHeight="1" x14ac:dyDescent="0.2">
      <c r="A127" s="30" t="s">
        <v>39</v>
      </c>
      <c r="B127" s="34" t="s">
        <v>40</v>
      </c>
      <c r="C127" s="48">
        <v>9781119501848</v>
      </c>
      <c r="D127" s="31" t="s">
        <v>23</v>
      </c>
      <c r="E127" s="29" t="s">
        <v>137</v>
      </c>
      <c r="F127" s="49">
        <v>183.95</v>
      </c>
      <c r="G127" s="3">
        <v>0.6</v>
      </c>
      <c r="H127" s="47">
        <f t="shared" si="5"/>
        <v>73.58</v>
      </c>
      <c r="I127" s="49">
        <v>2</v>
      </c>
      <c r="J127" s="46" t="s">
        <v>141</v>
      </c>
      <c r="K127" s="20">
        <f t="shared" si="6"/>
        <v>147.16</v>
      </c>
      <c r="M127" s="18"/>
      <c r="O127" s="13">
        <f t="shared" si="7"/>
        <v>183.95</v>
      </c>
      <c r="P127" s="19">
        <v>0.56000000000000005</v>
      </c>
      <c r="Q127" s="14">
        <f t="shared" si="8"/>
        <v>80.937999999999988</v>
      </c>
      <c r="R127" s="12">
        <f t="shared" si="9"/>
        <v>161.87599999999998</v>
      </c>
    </row>
    <row r="128" spans="1:18" ht="15" customHeight="1" x14ac:dyDescent="0.2">
      <c r="A128" s="30" t="s">
        <v>39</v>
      </c>
      <c r="B128" s="34" t="s">
        <v>40</v>
      </c>
      <c r="C128" s="48">
        <v>9781119664871</v>
      </c>
      <c r="D128" s="31" t="s">
        <v>23</v>
      </c>
      <c r="E128" s="29"/>
      <c r="F128" s="49">
        <v>163.95</v>
      </c>
      <c r="G128" s="3">
        <v>0.6</v>
      </c>
      <c r="H128" s="47">
        <f t="shared" si="5"/>
        <v>65.58</v>
      </c>
      <c r="I128" s="49">
        <v>1</v>
      </c>
      <c r="J128" s="46" t="s">
        <v>141</v>
      </c>
      <c r="K128" s="20">
        <f t="shared" si="6"/>
        <v>65.58</v>
      </c>
      <c r="M128" s="18"/>
      <c r="O128" s="13">
        <f t="shared" si="7"/>
        <v>163.95</v>
      </c>
      <c r="P128" s="19">
        <v>0.56000000000000005</v>
      </c>
      <c r="Q128" s="14">
        <f t="shared" si="8"/>
        <v>72.137999999999991</v>
      </c>
      <c r="R128" s="12">
        <f t="shared" si="9"/>
        <v>72.137999999999991</v>
      </c>
    </row>
    <row r="129" spans="1:18" ht="15" customHeight="1" x14ac:dyDescent="0.2">
      <c r="A129" s="30" t="s">
        <v>39</v>
      </c>
      <c r="B129" s="34" t="s">
        <v>40</v>
      </c>
      <c r="C129" s="48">
        <v>9781119752585</v>
      </c>
      <c r="D129" s="31" t="s">
        <v>23</v>
      </c>
      <c r="E129" s="29" t="s">
        <v>37</v>
      </c>
      <c r="F129" s="49">
        <v>183.95</v>
      </c>
      <c r="G129" s="3">
        <v>0.6</v>
      </c>
      <c r="H129" s="47">
        <f t="shared" si="5"/>
        <v>73.58</v>
      </c>
      <c r="I129" s="49">
        <v>313</v>
      </c>
      <c r="J129" s="46" t="s">
        <v>141</v>
      </c>
      <c r="K129" s="20">
        <f t="shared" si="6"/>
        <v>23030.54</v>
      </c>
      <c r="M129" s="18"/>
      <c r="O129" s="13">
        <f t="shared" si="7"/>
        <v>183.95</v>
      </c>
      <c r="P129" s="19">
        <v>0.56000000000000005</v>
      </c>
      <c r="Q129" s="14">
        <f t="shared" si="8"/>
        <v>80.937999999999988</v>
      </c>
      <c r="R129" s="12">
        <f t="shared" si="9"/>
        <v>25333.593999999997</v>
      </c>
    </row>
    <row r="130" spans="1:18" ht="15" customHeight="1" x14ac:dyDescent="0.2">
      <c r="A130" s="30" t="s">
        <v>39</v>
      </c>
      <c r="B130" s="34" t="s">
        <v>40</v>
      </c>
      <c r="C130" s="48">
        <v>9781119491927</v>
      </c>
      <c r="D130" s="31" t="s">
        <v>23</v>
      </c>
      <c r="E130" s="29" t="s">
        <v>138</v>
      </c>
      <c r="F130" s="49">
        <v>183.95</v>
      </c>
      <c r="G130" s="3">
        <v>0.6</v>
      </c>
      <c r="H130" s="47">
        <f t="shared" si="5"/>
        <v>73.58</v>
      </c>
      <c r="I130" s="49">
        <v>3</v>
      </c>
      <c r="J130" s="46" t="s">
        <v>141</v>
      </c>
      <c r="K130" s="20">
        <f t="shared" si="6"/>
        <v>220.74</v>
      </c>
      <c r="M130" s="18"/>
      <c r="O130" s="13">
        <f t="shared" si="7"/>
        <v>183.95</v>
      </c>
      <c r="P130" s="19">
        <v>0.56000000000000005</v>
      </c>
      <c r="Q130" s="14">
        <f t="shared" si="8"/>
        <v>80.937999999999988</v>
      </c>
      <c r="R130" s="12">
        <f t="shared" si="9"/>
        <v>242.81399999999996</v>
      </c>
    </row>
    <row r="131" spans="1:18" ht="15" customHeight="1" x14ac:dyDescent="0.2">
      <c r="A131" s="30" t="s">
        <v>39</v>
      </c>
      <c r="B131" s="34" t="s">
        <v>40</v>
      </c>
      <c r="C131" s="48">
        <v>9781119709572</v>
      </c>
      <c r="D131" s="31" t="s">
        <v>23</v>
      </c>
      <c r="E131" s="29" t="s">
        <v>38</v>
      </c>
      <c r="F131" s="49">
        <v>163.95</v>
      </c>
      <c r="G131" s="3">
        <v>0.6</v>
      </c>
      <c r="H131" s="47">
        <f t="shared" si="5"/>
        <v>65.58</v>
      </c>
      <c r="I131" s="49">
        <v>17</v>
      </c>
      <c r="J131" s="46" t="s">
        <v>141</v>
      </c>
      <c r="K131" s="20">
        <f t="shared" si="6"/>
        <v>1114.8599999999999</v>
      </c>
      <c r="M131" s="18"/>
      <c r="O131" s="13">
        <f t="shared" si="7"/>
        <v>163.95</v>
      </c>
      <c r="P131" s="19">
        <v>0.56000000000000005</v>
      </c>
      <c r="Q131" s="14">
        <f t="shared" si="8"/>
        <v>72.137999999999991</v>
      </c>
      <c r="R131" s="12">
        <f t="shared" si="9"/>
        <v>1226.3459999999998</v>
      </c>
    </row>
    <row r="132" spans="1:18" ht="15" customHeight="1" x14ac:dyDescent="0.2">
      <c r="A132" s="30" t="s">
        <v>39</v>
      </c>
      <c r="B132" s="34" t="s">
        <v>40</v>
      </c>
      <c r="C132" s="48">
        <v>9781118881064</v>
      </c>
      <c r="D132" s="31" t="s">
        <v>23</v>
      </c>
      <c r="E132" s="29" t="s">
        <v>139</v>
      </c>
      <c r="F132" s="49">
        <v>124.95</v>
      </c>
      <c r="G132" s="3">
        <v>0.6</v>
      </c>
      <c r="H132" s="47">
        <f t="shared" si="5"/>
        <v>49.980000000000004</v>
      </c>
      <c r="I132" s="49">
        <v>1</v>
      </c>
      <c r="J132" s="46" t="s">
        <v>141</v>
      </c>
      <c r="K132" s="20">
        <f t="shared" si="6"/>
        <v>49.980000000000004</v>
      </c>
      <c r="M132" s="18"/>
      <c r="O132" s="13">
        <f t="shared" si="7"/>
        <v>124.95</v>
      </c>
      <c r="P132" s="19">
        <v>0.56000000000000005</v>
      </c>
      <c r="Q132" s="14">
        <f t="shared" si="8"/>
        <v>54.977999999999994</v>
      </c>
      <c r="R132" s="12">
        <f t="shared" si="9"/>
        <v>54.977999999999994</v>
      </c>
    </row>
    <row r="133" spans="1:18" ht="15" customHeight="1" x14ac:dyDescent="0.2">
      <c r="A133" s="30" t="s">
        <v>39</v>
      </c>
      <c r="B133" s="34" t="s">
        <v>40</v>
      </c>
      <c r="C133" s="48">
        <v>9780470656334</v>
      </c>
      <c r="D133" s="31" t="s">
        <v>23</v>
      </c>
      <c r="E133" s="29" t="s">
        <v>140</v>
      </c>
      <c r="F133" s="49">
        <v>37.950000000000003</v>
      </c>
      <c r="G133" s="3">
        <v>0.6</v>
      </c>
      <c r="H133" s="47">
        <f t="shared" si="5"/>
        <v>15.180000000000001</v>
      </c>
      <c r="I133" s="49">
        <v>1</v>
      </c>
      <c r="J133" s="46" t="s">
        <v>141</v>
      </c>
      <c r="K133" s="20">
        <f t="shared" si="6"/>
        <v>15.180000000000001</v>
      </c>
      <c r="M133" s="18"/>
      <c r="O133" s="13">
        <f t="shared" si="7"/>
        <v>37.950000000000003</v>
      </c>
      <c r="P133" s="19">
        <v>0.56000000000000005</v>
      </c>
      <c r="Q133" s="14">
        <f t="shared" si="8"/>
        <v>16.698</v>
      </c>
      <c r="R133" s="12">
        <f t="shared" si="9"/>
        <v>16.698</v>
      </c>
    </row>
    <row r="134" spans="1:18" ht="15" customHeight="1" x14ac:dyDescent="0.2">
      <c r="A134" s="30" t="s">
        <v>39</v>
      </c>
      <c r="B134" s="34" t="s">
        <v>40</v>
      </c>
      <c r="C134" s="48">
        <v>9783527323890</v>
      </c>
      <c r="D134" s="31" t="s">
        <v>23</v>
      </c>
      <c r="E134" s="29"/>
      <c r="F134" s="49">
        <v>94.95</v>
      </c>
      <c r="G134" s="3">
        <v>0.6</v>
      </c>
      <c r="H134" s="47">
        <f t="shared" ref="H134" si="10">+F134*(1-G134)</f>
        <v>37.980000000000004</v>
      </c>
      <c r="I134" s="49">
        <v>1</v>
      </c>
      <c r="J134" s="46" t="s">
        <v>141</v>
      </c>
      <c r="K134" s="20">
        <f t="shared" ref="K134" si="11">I134*H134</f>
        <v>37.980000000000004</v>
      </c>
      <c r="M134" s="18"/>
      <c r="O134" s="13">
        <f t="shared" ref="O134" si="12">F134</f>
        <v>94.95</v>
      </c>
      <c r="P134" s="19">
        <v>0.56000000000000005</v>
      </c>
      <c r="Q134" s="14">
        <f t="shared" ref="Q134" si="13">O134*(1-P134)</f>
        <v>41.777999999999999</v>
      </c>
      <c r="R134" s="12">
        <f t="shared" ref="R134" si="14">Q134*I134</f>
        <v>41.777999999999999</v>
      </c>
    </row>
  </sheetData>
  <autoFilter ref="A4:AFL134" xr:uid="{00000000-0009-0000-0000-000000000000}">
    <sortState xmlns:xlrd2="http://schemas.microsoft.com/office/spreadsheetml/2017/richdata2" ref="A5:T134">
      <sortCondition ref="C4:C134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7"/>
  <sheetViews>
    <sheetView workbookViewId="0">
      <selection activeCell="B2" sqref="B2"/>
    </sheetView>
  </sheetViews>
  <sheetFormatPr baseColWidth="10" defaultRowHeight="15" x14ac:dyDescent="0.2"/>
  <cols>
    <col min="2" max="2" width="14" style="36" bestFit="1" customWidth="1"/>
  </cols>
  <sheetData>
    <row r="2" spans="2:6" x14ac:dyDescent="0.2">
      <c r="B2" t="s">
        <v>4</v>
      </c>
      <c r="C2" s="38" t="s">
        <v>19</v>
      </c>
      <c r="D2" t="s">
        <v>20</v>
      </c>
      <c r="E2" t="s">
        <v>21</v>
      </c>
      <c r="F2" t="s">
        <v>22</v>
      </c>
    </row>
    <row r="3" spans="2:6" x14ac:dyDescent="0.2">
      <c r="B3" s="37">
        <v>9781496396273</v>
      </c>
      <c r="C3" s="39">
        <v>275</v>
      </c>
      <c r="E3">
        <v>75</v>
      </c>
      <c r="F3" s="40">
        <f>+E3+D3+C3</f>
        <v>350</v>
      </c>
    </row>
    <row r="4" spans="2:6" x14ac:dyDescent="0.2">
      <c r="B4" s="37">
        <v>9781284144185</v>
      </c>
      <c r="C4" s="39">
        <v>200</v>
      </c>
      <c r="E4">
        <v>75</v>
      </c>
      <c r="F4" s="40">
        <f t="shared" ref="F4:F67" si="0">+E4+D4+C4</f>
        <v>275</v>
      </c>
    </row>
    <row r="5" spans="2:6" x14ac:dyDescent="0.2">
      <c r="B5" s="37">
        <v>9781284169874</v>
      </c>
      <c r="C5" s="39">
        <v>200</v>
      </c>
      <c r="E5">
        <v>45</v>
      </c>
      <c r="F5" s="40">
        <f t="shared" si="0"/>
        <v>245</v>
      </c>
    </row>
    <row r="6" spans="2:6" x14ac:dyDescent="0.2">
      <c r="B6" s="37">
        <v>9781284180152</v>
      </c>
      <c r="C6" s="39">
        <v>172</v>
      </c>
      <c r="F6" s="40">
        <f t="shared" si="0"/>
        <v>172</v>
      </c>
    </row>
    <row r="7" spans="2:6" x14ac:dyDescent="0.2">
      <c r="B7" s="37">
        <v>9781284177312</v>
      </c>
      <c r="C7" s="39">
        <v>142</v>
      </c>
      <c r="D7">
        <v>10</v>
      </c>
      <c r="F7" s="40">
        <f t="shared" si="0"/>
        <v>152</v>
      </c>
    </row>
    <row r="8" spans="2:6" x14ac:dyDescent="0.2">
      <c r="B8" s="37">
        <v>9781284156720</v>
      </c>
      <c r="C8" s="39">
        <v>128</v>
      </c>
      <c r="E8">
        <v>41</v>
      </c>
      <c r="F8" s="40">
        <f t="shared" si="0"/>
        <v>169</v>
      </c>
    </row>
    <row r="9" spans="2:6" x14ac:dyDescent="0.2">
      <c r="B9" s="37">
        <v>9781284182347</v>
      </c>
      <c r="C9" s="39">
        <v>115</v>
      </c>
      <c r="F9" s="40">
        <f t="shared" si="0"/>
        <v>115</v>
      </c>
    </row>
    <row r="10" spans="2:6" x14ac:dyDescent="0.2">
      <c r="B10" s="37">
        <v>9781284206241</v>
      </c>
      <c r="C10" s="39">
        <v>101</v>
      </c>
      <c r="F10" s="40">
        <f t="shared" si="0"/>
        <v>101</v>
      </c>
    </row>
    <row r="11" spans="2:6" x14ac:dyDescent="0.2">
      <c r="B11" s="37">
        <v>9781284211535</v>
      </c>
      <c r="C11" s="39">
        <v>99</v>
      </c>
      <c r="D11">
        <v>15</v>
      </c>
      <c r="F11" s="40">
        <f t="shared" si="0"/>
        <v>114</v>
      </c>
    </row>
    <row r="12" spans="2:6" x14ac:dyDescent="0.2">
      <c r="B12" s="37">
        <v>9781284228519</v>
      </c>
      <c r="C12" s="39">
        <v>81</v>
      </c>
      <c r="D12">
        <v>20</v>
      </c>
      <c r="E12">
        <v>5</v>
      </c>
      <c r="F12" s="40">
        <f t="shared" si="0"/>
        <v>106</v>
      </c>
    </row>
    <row r="13" spans="2:6" x14ac:dyDescent="0.2">
      <c r="B13" s="37">
        <v>9781284155594</v>
      </c>
      <c r="C13" s="39">
        <v>80</v>
      </c>
      <c r="F13" s="40">
        <f t="shared" si="0"/>
        <v>80</v>
      </c>
    </row>
    <row r="14" spans="2:6" x14ac:dyDescent="0.2">
      <c r="B14" s="37">
        <v>9781284170313</v>
      </c>
      <c r="C14" s="39">
        <v>76</v>
      </c>
      <c r="F14" s="40">
        <f t="shared" si="0"/>
        <v>76</v>
      </c>
    </row>
    <row r="15" spans="2:6" x14ac:dyDescent="0.2">
      <c r="B15" s="37">
        <v>9781284180176</v>
      </c>
      <c r="C15" s="39">
        <v>75</v>
      </c>
      <c r="D15">
        <v>10</v>
      </c>
      <c r="F15" s="40">
        <f t="shared" si="0"/>
        <v>85</v>
      </c>
    </row>
    <row r="16" spans="2:6" x14ac:dyDescent="0.2">
      <c r="B16" s="37">
        <v>9781284180138</v>
      </c>
      <c r="C16" s="39">
        <v>64</v>
      </c>
      <c r="F16" s="40">
        <f t="shared" si="0"/>
        <v>64</v>
      </c>
    </row>
    <row r="17" spans="2:6" x14ac:dyDescent="0.2">
      <c r="B17" s="37">
        <v>9781284172911</v>
      </c>
      <c r="C17" s="39">
        <v>64</v>
      </c>
      <c r="F17" s="40">
        <f t="shared" si="0"/>
        <v>64</v>
      </c>
    </row>
    <row r="18" spans="2:6" x14ac:dyDescent="0.2">
      <c r="B18" s="37">
        <v>9781284202250</v>
      </c>
      <c r="C18" s="39">
        <v>57</v>
      </c>
      <c r="D18">
        <v>15</v>
      </c>
      <c r="F18" s="40">
        <f t="shared" si="0"/>
        <v>72</v>
      </c>
    </row>
    <row r="19" spans="2:6" x14ac:dyDescent="0.2">
      <c r="B19" s="37">
        <v>9781284154290</v>
      </c>
      <c r="C19" s="39">
        <v>57</v>
      </c>
      <c r="F19" s="40">
        <f t="shared" si="0"/>
        <v>57</v>
      </c>
    </row>
    <row r="20" spans="2:6" x14ac:dyDescent="0.2">
      <c r="B20" s="37">
        <v>9781284148121</v>
      </c>
      <c r="C20" s="39">
        <v>51</v>
      </c>
      <c r="F20" s="40">
        <f t="shared" si="0"/>
        <v>51</v>
      </c>
    </row>
    <row r="21" spans="2:6" x14ac:dyDescent="0.2">
      <c r="B21" s="37">
        <v>9781284172560</v>
      </c>
      <c r="C21" s="39">
        <v>50</v>
      </c>
      <c r="F21" s="40">
        <f t="shared" si="0"/>
        <v>50</v>
      </c>
    </row>
    <row r="22" spans="2:6" x14ac:dyDescent="0.2">
      <c r="B22" s="37">
        <v>9781284456752</v>
      </c>
      <c r="C22" s="39">
        <v>50</v>
      </c>
      <c r="D22">
        <v>50</v>
      </c>
      <c r="F22" s="40">
        <f t="shared" si="0"/>
        <v>100</v>
      </c>
    </row>
    <row r="23" spans="2:6" x14ac:dyDescent="0.2">
      <c r="B23" s="37">
        <v>9781284165647</v>
      </c>
      <c r="C23" s="39">
        <v>49</v>
      </c>
      <c r="F23" s="40">
        <f t="shared" si="0"/>
        <v>49</v>
      </c>
    </row>
    <row r="24" spans="2:6" x14ac:dyDescent="0.2">
      <c r="B24" s="37">
        <v>9781284155228</v>
      </c>
      <c r="C24" s="39">
        <v>48</v>
      </c>
      <c r="F24" s="40">
        <f t="shared" si="0"/>
        <v>48</v>
      </c>
    </row>
    <row r="25" spans="2:6" x14ac:dyDescent="0.2">
      <c r="B25" s="37">
        <v>9781284144130</v>
      </c>
      <c r="C25" s="39">
        <v>48</v>
      </c>
      <c r="F25" s="40">
        <f t="shared" si="0"/>
        <v>48</v>
      </c>
    </row>
    <row r="26" spans="2:6" x14ac:dyDescent="0.2">
      <c r="B26" s="37">
        <v>9781284208450</v>
      </c>
      <c r="C26" s="39">
        <v>46</v>
      </c>
      <c r="D26">
        <v>15</v>
      </c>
      <c r="E26">
        <v>5</v>
      </c>
      <c r="F26" s="40">
        <f t="shared" si="0"/>
        <v>66</v>
      </c>
    </row>
    <row r="27" spans="2:6" x14ac:dyDescent="0.2">
      <c r="B27" s="37">
        <v>9781284169034</v>
      </c>
      <c r="C27" s="39">
        <v>45</v>
      </c>
      <c r="F27" s="40">
        <f t="shared" si="0"/>
        <v>45</v>
      </c>
    </row>
    <row r="28" spans="2:6" x14ac:dyDescent="0.2">
      <c r="B28" s="37">
        <v>9781284139792</v>
      </c>
      <c r="C28" s="39">
        <v>45</v>
      </c>
      <c r="F28" s="40">
        <f t="shared" si="0"/>
        <v>45</v>
      </c>
    </row>
    <row r="29" spans="2:6" x14ac:dyDescent="0.2">
      <c r="B29" s="37">
        <v>9781284209945</v>
      </c>
      <c r="C29" s="39">
        <v>42</v>
      </c>
      <c r="E29">
        <v>42</v>
      </c>
      <c r="F29" s="40">
        <f t="shared" si="0"/>
        <v>84</v>
      </c>
    </row>
    <row r="30" spans="2:6" x14ac:dyDescent="0.2">
      <c r="B30" s="37">
        <v>9781284149586</v>
      </c>
      <c r="C30" s="39">
        <v>42</v>
      </c>
      <c r="F30" s="40">
        <f t="shared" si="0"/>
        <v>42</v>
      </c>
    </row>
    <row r="31" spans="2:6" x14ac:dyDescent="0.2">
      <c r="B31" s="37">
        <v>9781284194678</v>
      </c>
      <c r="C31" s="39">
        <v>41</v>
      </c>
      <c r="F31" s="40">
        <f t="shared" si="0"/>
        <v>41</v>
      </c>
    </row>
    <row r="32" spans="2:6" x14ac:dyDescent="0.2">
      <c r="B32" s="37">
        <v>9781284180190</v>
      </c>
      <c r="C32" s="39">
        <v>39</v>
      </c>
      <c r="E32">
        <v>5</v>
      </c>
      <c r="F32" s="40">
        <f t="shared" si="0"/>
        <v>44</v>
      </c>
    </row>
    <row r="33" spans="2:6" x14ac:dyDescent="0.2">
      <c r="B33" s="37">
        <v>9781975106904</v>
      </c>
      <c r="C33" s="39">
        <v>39</v>
      </c>
      <c r="E33">
        <v>5</v>
      </c>
      <c r="F33" s="40">
        <f t="shared" si="0"/>
        <v>44</v>
      </c>
    </row>
    <row r="34" spans="2:6" x14ac:dyDescent="0.2">
      <c r="B34" s="37">
        <v>9781284199994</v>
      </c>
      <c r="C34" s="39">
        <v>39</v>
      </c>
      <c r="E34">
        <v>10</v>
      </c>
      <c r="F34" s="40">
        <f t="shared" si="0"/>
        <v>49</v>
      </c>
    </row>
    <row r="35" spans="2:6" x14ac:dyDescent="0.2">
      <c r="B35" s="37">
        <v>9781284220469</v>
      </c>
      <c r="C35" s="39">
        <v>36</v>
      </c>
      <c r="E35">
        <v>5</v>
      </c>
      <c r="F35" s="40">
        <f t="shared" si="0"/>
        <v>41</v>
      </c>
    </row>
    <row r="36" spans="2:6" x14ac:dyDescent="0.2">
      <c r="B36" s="37">
        <v>9781284199840</v>
      </c>
      <c r="C36" s="39">
        <v>35</v>
      </c>
      <c r="F36" s="40">
        <f t="shared" si="0"/>
        <v>35</v>
      </c>
    </row>
    <row r="37" spans="2:6" x14ac:dyDescent="0.2">
      <c r="B37" s="37">
        <v>9781284152944</v>
      </c>
      <c r="C37" s="39">
        <v>34</v>
      </c>
      <c r="F37" s="40">
        <f t="shared" si="0"/>
        <v>34</v>
      </c>
    </row>
    <row r="38" spans="2:6" x14ac:dyDescent="0.2">
      <c r="B38" s="37">
        <v>9781284180237</v>
      </c>
      <c r="C38" s="39">
        <v>33</v>
      </c>
      <c r="F38" s="40">
        <f t="shared" si="0"/>
        <v>33</v>
      </c>
    </row>
    <row r="39" spans="2:6" x14ac:dyDescent="0.2">
      <c r="B39" s="37">
        <v>9781284042115</v>
      </c>
      <c r="C39" s="39">
        <v>32</v>
      </c>
      <c r="F39" s="40">
        <f t="shared" si="0"/>
        <v>32</v>
      </c>
    </row>
    <row r="40" spans="2:6" x14ac:dyDescent="0.2">
      <c r="B40" s="37">
        <v>9781284200157</v>
      </c>
      <c r="C40" s="39">
        <v>32</v>
      </c>
      <c r="F40" s="40">
        <f t="shared" si="0"/>
        <v>32</v>
      </c>
    </row>
    <row r="41" spans="2:6" x14ac:dyDescent="0.2">
      <c r="B41" s="37">
        <v>9781284154634</v>
      </c>
      <c r="C41" s="39">
        <v>31</v>
      </c>
      <c r="F41" s="40">
        <f t="shared" si="0"/>
        <v>31</v>
      </c>
    </row>
    <row r="42" spans="2:6" x14ac:dyDescent="0.2">
      <c r="B42" s="37">
        <v>9781284069341</v>
      </c>
      <c r="C42" s="39">
        <v>31</v>
      </c>
      <c r="F42" s="40">
        <f t="shared" si="0"/>
        <v>31</v>
      </c>
    </row>
    <row r="43" spans="2:6" x14ac:dyDescent="0.2">
      <c r="B43" s="37">
        <v>9781284178418</v>
      </c>
      <c r="C43" s="39">
        <v>30</v>
      </c>
      <c r="F43" s="40">
        <f t="shared" si="0"/>
        <v>30</v>
      </c>
    </row>
    <row r="44" spans="2:6" x14ac:dyDescent="0.2">
      <c r="B44" s="37">
        <v>9781284124910</v>
      </c>
      <c r="C44" s="39">
        <v>29</v>
      </c>
      <c r="F44" s="40">
        <f t="shared" si="0"/>
        <v>29</v>
      </c>
    </row>
    <row r="45" spans="2:6" x14ac:dyDescent="0.2">
      <c r="B45" s="37">
        <v>9781284182095</v>
      </c>
      <c r="C45" s="39">
        <v>29</v>
      </c>
      <c r="F45" s="40">
        <f t="shared" si="0"/>
        <v>29</v>
      </c>
    </row>
    <row r="46" spans="2:6" x14ac:dyDescent="0.2">
      <c r="B46" s="37">
        <v>9781284210057</v>
      </c>
      <c r="C46" s="39">
        <v>26</v>
      </c>
      <c r="F46" s="40">
        <f t="shared" si="0"/>
        <v>26</v>
      </c>
    </row>
    <row r="47" spans="2:6" x14ac:dyDescent="0.2">
      <c r="B47" s="37">
        <v>9781975136376</v>
      </c>
      <c r="C47" s="39">
        <v>26</v>
      </c>
      <c r="F47" s="40">
        <f t="shared" si="0"/>
        <v>26</v>
      </c>
    </row>
    <row r="48" spans="2:6" x14ac:dyDescent="0.2">
      <c r="B48" s="37">
        <v>9781284184303</v>
      </c>
      <c r="C48" s="39">
        <v>26</v>
      </c>
      <c r="E48">
        <v>5</v>
      </c>
      <c r="F48" s="40">
        <f t="shared" si="0"/>
        <v>31</v>
      </c>
    </row>
    <row r="49" spans="2:6" x14ac:dyDescent="0.2">
      <c r="B49" s="37">
        <v>9781284183832</v>
      </c>
      <c r="C49" s="39">
        <v>26</v>
      </c>
      <c r="F49" s="40">
        <f t="shared" si="0"/>
        <v>26</v>
      </c>
    </row>
    <row r="50" spans="2:6" x14ac:dyDescent="0.2">
      <c r="B50" s="37">
        <v>9781284170177</v>
      </c>
      <c r="C50" s="39">
        <v>26</v>
      </c>
      <c r="F50" s="40">
        <f t="shared" si="0"/>
        <v>26</v>
      </c>
    </row>
    <row r="51" spans="2:6" x14ac:dyDescent="0.2">
      <c r="B51" s="37">
        <v>9781284195507</v>
      </c>
      <c r="C51" s="39">
        <v>25</v>
      </c>
      <c r="F51" s="40">
        <f t="shared" si="0"/>
        <v>25</v>
      </c>
    </row>
    <row r="52" spans="2:6" x14ac:dyDescent="0.2">
      <c r="B52" s="37">
        <v>9781284125931</v>
      </c>
      <c r="C52" s="39">
        <v>25</v>
      </c>
      <c r="F52" s="40">
        <f t="shared" si="0"/>
        <v>25</v>
      </c>
    </row>
    <row r="53" spans="2:6" x14ac:dyDescent="0.2">
      <c r="B53" s="37">
        <v>9781284111736</v>
      </c>
      <c r="C53" s="39">
        <v>22</v>
      </c>
      <c r="F53" s="40">
        <f t="shared" si="0"/>
        <v>22</v>
      </c>
    </row>
    <row r="54" spans="2:6" x14ac:dyDescent="0.2">
      <c r="B54" s="37">
        <v>9781284225044</v>
      </c>
      <c r="C54" s="39">
        <v>22</v>
      </c>
      <c r="D54">
        <v>25</v>
      </c>
      <c r="F54" s="40">
        <f t="shared" si="0"/>
        <v>47</v>
      </c>
    </row>
    <row r="55" spans="2:6" x14ac:dyDescent="0.2">
      <c r="B55" s="37">
        <v>9781284108194</v>
      </c>
      <c r="C55" s="39">
        <v>21</v>
      </c>
      <c r="F55" s="40">
        <f t="shared" si="0"/>
        <v>21</v>
      </c>
    </row>
    <row r="56" spans="2:6" x14ac:dyDescent="0.2">
      <c r="B56" s="37">
        <v>9781284180299</v>
      </c>
      <c r="C56" s="39">
        <v>20</v>
      </c>
      <c r="F56" s="40">
        <f t="shared" si="0"/>
        <v>20</v>
      </c>
    </row>
    <row r="57" spans="2:6" x14ac:dyDescent="0.2">
      <c r="B57" s="37">
        <v>9781284175462</v>
      </c>
      <c r="C57" s="39">
        <v>20</v>
      </c>
      <c r="F57" s="40">
        <f t="shared" si="0"/>
        <v>20</v>
      </c>
    </row>
    <row r="58" spans="2:6" x14ac:dyDescent="0.2">
      <c r="B58" s="37">
        <v>9781975118259</v>
      </c>
      <c r="C58" s="39">
        <v>20</v>
      </c>
      <c r="F58" s="40">
        <f t="shared" si="0"/>
        <v>20</v>
      </c>
    </row>
    <row r="59" spans="2:6" x14ac:dyDescent="0.2">
      <c r="B59" s="37">
        <v>9781284154245</v>
      </c>
      <c r="C59" s="39">
        <v>20</v>
      </c>
      <c r="F59" s="40">
        <f t="shared" si="0"/>
        <v>20</v>
      </c>
    </row>
    <row r="60" spans="2:6" x14ac:dyDescent="0.2">
      <c r="B60" s="37">
        <v>9781284206517</v>
      </c>
      <c r="C60" s="39">
        <v>20</v>
      </c>
      <c r="F60" s="40">
        <f t="shared" si="0"/>
        <v>20</v>
      </c>
    </row>
    <row r="61" spans="2:6" x14ac:dyDescent="0.2">
      <c r="B61" s="37">
        <v>9781284107302</v>
      </c>
      <c r="C61" s="39">
        <v>19</v>
      </c>
      <c r="F61" s="40">
        <f t="shared" si="0"/>
        <v>19</v>
      </c>
    </row>
    <row r="62" spans="2:6" x14ac:dyDescent="0.2">
      <c r="B62" s="37">
        <v>9781284230642</v>
      </c>
      <c r="C62" s="39">
        <v>19</v>
      </c>
      <c r="D62">
        <v>25</v>
      </c>
      <c r="F62" s="40">
        <f t="shared" si="0"/>
        <v>44</v>
      </c>
    </row>
    <row r="63" spans="2:6" x14ac:dyDescent="0.2">
      <c r="B63" s="37">
        <v>9781284176124</v>
      </c>
      <c r="C63" s="39">
        <v>19</v>
      </c>
      <c r="E63">
        <v>8</v>
      </c>
      <c r="F63" s="40">
        <f t="shared" si="0"/>
        <v>27</v>
      </c>
    </row>
    <row r="64" spans="2:6" x14ac:dyDescent="0.2">
      <c r="B64" s="37">
        <v>9781284148626</v>
      </c>
      <c r="C64" s="39">
        <v>18</v>
      </c>
      <c r="F64" s="40">
        <f t="shared" si="0"/>
        <v>18</v>
      </c>
    </row>
    <row r="65" spans="2:6" x14ac:dyDescent="0.2">
      <c r="B65" s="37">
        <v>9781284196528</v>
      </c>
      <c r="C65" s="39">
        <v>18</v>
      </c>
      <c r="F65" s="40">
        <f t="shared" si="0"/>
        <v>18</v>
      </c>
    </row>
    <row r="66" spans="2:6" x14ac:dyDescent="0.2">
      <c r="B66" s="37">
        <v>9781284175431</v>
      </c>
      <c r="C66" s="39">
        <v>17</v>
      </c>
      <c r="D66">
        <v>40</v>
      </c>
      <c r="F66" s="40">
        <f t="shared" si="0"/>
        <v>57</v>
      </c>
    </row>
    <row r="67" spans="2:6" x14ac:dyDescent="0.2">
      <c r="B67" s="37">
        <v>9781284203912</v>
      </c>
      <c r="C67" s="39">
        <v>17</v>
      </c>
      <c r="F67" s="40">
        <f t="shared" si="0"/>
        <v>17</v>
      </c>
    </row>
    <row r="68" spans="2:6" x14ac:dyDescent="0.2">
      <c r="B68" s="37">
        <v>9781284194142</v>
      </c>
      <c r="C68" s="39">
        <v>17</v>
      </c>
      <c r="F68" s="40">
        <f t="shared" ref="F68:F131" si="1">+E68+D68+C68</f>
        <v>17</v>
      </c>
    </row>
    <row r="69" spans="2:6" x14ac:dyDescent="0.2">
      <c r="B69" s="37">
        <v>9781284230819</v>
      </c>
      <c r="C69" s="39">
        <v>17</v>
      </c>
      <c r="F69" s="40">
        <f t="shared" si="1"/>
        <v>17</v>
      </c>
    </row>
    <row r="70" spans="2:6" x14ac:dyDescent="0.2">
      <c r="B70" s="37">
        <v>9781284142211</v>
      </c>
      <c r="C70" s="39">
        <v>17</v>
      </c>
      <c r="F70" s="40">
        <f t="shared" si="1"/>
        <v>17</v>
      </c>
    </row>
    <row r="71" spans="2:6" x14ac:dyDescent="0.2">
      <c r="B71" s="37">
        <v>9781449652715</v>
      </c>
      <c r="C71" s="39">
        <v>17</v>
      </c>
      <c r="F71" s="40">
        <f t="shared" si="1"/>
        <v>17</v>
      </c>
    </row>
    <row r="72" spans="2:6" x14ac:dyDescent="0.2">
      <c r="B72" s="37">
        <v>9781284224825</v>
      </c>
      <c r="C72" s="39">
        <v>16</v>
      </c>
      <c r="F72" s="40">
        <f t="shared" si="1"/>
        <v>16</v>
      </c>
    </row>
    <row r="73" spans="2:6" x14ac:dyDescent="0.2">
      <c r="B73" s="37">
        <v>9781284184099</v>
      </c>
      <c r="C73" s="39">
        <v>16</v>
      </c>
      <c r="F73" s="40">
        <f t="shared" si="1"/>
        <v>16</v>
      </c>
    </row>
    <row r="74" spans="2:6" x14ac:dyDescent="0.2">
      <c r="B74" s="37">
        <v>9781284142136</v>
      </c>
      <c r="C74" s="39">
        <v>16</v>
      </c>
      <c r="F74" s="40">
        <f t="shared" si="1"/>
        <v>16</v>
      </c>
    </row>
    <row r="75" spans="2:6" x14ac:dyDescent="0.2">
      <c r="B75" s="37">
        <v>9781284207804</v>
      </c>
      <c r="C75" s="39">
        <v>15</v>
      </c>
      <c r="D75">
        <v>5</v>
      </c>
      <c r="F75" s="40">
        <f t="shared" si="1"/>
        <v>20</v>
      </c>
    </row>
    <row r="76" spans="2:6" x14ac:dyDescent="0.2">
      <c r="B76" s="37">
        <v>9781284140743</v>
      </c>
      <c r="C76" s="39">
        <v>15</v>
      </c>
      <c r="E76">
        <v>5</v>
      </c>
      <c r="F76" s="40">
        <f t="shared" si="1"/>
        <v>20</v>
      </c>
    </row>
    <row r="77" spans="2:6" x14ac:dyDescent="0.2">
      <c r="B77" s="37">
        <v>9781284129885</v>
      </c>
      <c r="C77" s="39">
        <v>15</v>
      </c>
      <c r="F77" s="40">
        <f t="shared" si="1"/>
        <v>15</v>
      </c>
    </row>
    <row r="78" spans="2:6" x14ac:dyDescent="0.2">
      <c r="B78" s="37">
        <v>9781284197563</v>
      </c>
      <c r="C78" s="39">
        <v>15</v>
      </c>
      <c r="F78" s="40">
        <f t="shared" si="1"/>
        <v>15</v>
      </c>
    </row>
    <row r="79" spans="2:6" x14ac:dyDescent="0.2">
      <c r="B79" s="37">
        <v>9781284183504</v>
      </c>
      <c r="C79" s="39">
        <v>15</v>
      </c>
      <c r="F79" s="40">
        <f t="shared" si="1"/>
        <v>15</v>
      </c>
    </row>
    <row r="80" spans="2:6" x14ac:dyDescent="0.2">
      <c r="B80" s="37">
        <v>9781284183658</v>
      </c>
      <c r="C80" s="39">
        <v>14</v>
      </c>
      <c r="D80">
        <v>10</v>
      </c>
      <c r="F80" s="40">
        <f t="shared" si="1"/>
        <v>24</v>
      </c>
    </row>
    <row r="81" spans="2:6" x14ac:dyDescent="0.2">
      <c r="B81" s="37">
        <v>9781284164671</v>
      </c>
      <c r="C81" s="39">
        <v>14</v>
      </c>
      <c r="F81" s="40">
        <f t="shared" si="1"/>
        <v>14</v>
      </c>
    </row>
    <row r="82" spans="2:6" x14ac:dyDescent="0.2">
      <c r="B82" s="37">
        <v>9781284207224</v>
      </c>
      <c r="C82" s="39">
        <v>14</v>
      </c>
      <c r="F82" s="40">
        <f t="shared" si="1"/>
        <v>14</v>
      </c>
    </row>
    <row r="83" spans="2:6" x14ac:dyDescent="0.2">
      <c r="B83" s="37">
        <v>9781284184334</v>
      </c>
      <c r="C83" s="39">
        <v>14</v>
      </c>
      <c r="D83">
        <v>25</v>
      </c>
      <c r="F83" s="40">
        <f t="shared" si="1"/>
        <v>39</v>
      </c>
    </row>
    <row r="84" spans="2:6" x14ac:dyDescent="0.2">
      <c r="B84" s="37">
        <v>9781284174946</v>
      </c>
      <c r="C84" s="39">
        <v>14</v>
      </c>
      <c r="F84" s="40">
        <f t="shared" si="1"/>
        <v>14</v>
      </c>
    </row>
    <row r="85" spans="2:6" x14ac:dyDescent="0.2">
      <c r="B85" s="37">
        <v>9781284141429</v>
      </c>
      <c r="C85" s="39">
        <v>13</v>
      </c>
      <c r="F85" s="40">
        <f t="shared" si="1"/>
        <v>13</v>
      </c>
    </row>
    <row r="86" spans="2:6" x14ac:dyDescent="0.2">
      <c r="B86" s="37">
        <v>9781284179361</v>
      </c>
      <c r="C86" s="39">
        <v>13</v>
      </c>
      <c r="F86" s="40">
        <f t="shared" si="1"/>
        <v>13</v>
      </c>
    </row>
    <row r="87" spans="2:6" x14ac:dyDescent="0.2">
      <c r="B87" s="37">
        <v>9781284234305</v>
      </c>
      <c r="C87" s="39">
        <v>13</v>
      </c>
      <c r="F87" s="40">
        <f t="shared" si="1"/>
        <v>13</v>
      </c>
    </row>
    <row r="88" spans="2:6" x14ac:dyDescent="0.2">
      <c r="B88" s="37">
        <v>9781284209266</v>
      </c>
      <c r="C88" s="39">
        <v>12</v>
      </c>
      <c r="D88">
        <v>20</v>
      </c>
      <c r="F88" s="40">
        <f t="shared" si="1"/>
        <v>32</v>
      </c>
    </row>
    <row r="89" spans="2:6" x14ac:dyDescent="0.2">
      <c r="B89" s="37">
        <v>9781284069259</v>
      </c>
      <c r="C89" s="39">
        <v>11</v>
      </c>
      <c r="D89">
        <v>5</v>
      </c>
      <c r="F89" s="40">
        <f t="shared" si="1"/>
        <v>16</v>
      </c>
    </row>
    <row r="90" spans="2:6" x14ac:dyDescent="0.2">
      <c r="B90" s="37">
        <v>9781284023077</v>
      </c>
      <c r="C90" s="39">
        <v>10</v>
      </c>
      <c r="F90" s="40">
        <f t="shared" si="1"/>
        <v>10</v>
      </c>
    </row>
    <row r="91" spans="2:6" x14ac:dyDescent="0.2">
      <c r="B91" s="37">
        <v>9781284196221</v>
      </c>
      <c r="C91" s="39">
        <v>10</v>
      </c>
      <c r="F91" s="40">
        <f t="shared" si="1"/>
        <v>10</v>
      </c>
    </row>
    <row r="92" spans="2:6" x14ac:dyDescent="0.2">
      <c r="B92" s="37">
        <v>9781284175646</v>
      </c>
      <c r="C92" s="39">
        <v>9</v>
      </c>
      <c r="F92" s="40">
        <f t="shared" si="1"/>
        <v>9</v>
      </c>
    </row>
    <row r="93" spans="2:6" x14ac:dyDescent="0.2">
      <c r="B93" s="37">
        <v>9781284226324</v>
      </c>
      <c r="C93" s="39">
        <v>9</v>
      </c>
      <c r="F93" s="40">
        <f t="shared" si="1"/>
        <v>9</v>
      </c>
    </row>
    <row r="94" spans="2:6" x14ac:dyDescent="0.2">
      <c r="B94" s="37">
        <v>9781284184761</v>
      </c>
      <c r="C94" s="39">
        <v>8</v>
      </c>
      <c r="F94" s="40">
        <f t="shared" si="1"/>
        <v>8</v>
      </c>
    </row>
    <row r="95" spans="2:6" x14ac:dyDescent="0.2">
      <c r="B95" s="37">
        <v>9781284155815</v>
      </c>
      <c r="C95" s="39">
        <v>8</v>
      </c>
      <c r="F95" s="40">
        <f t="shared" si="1"/>
        <v>8</v>
      </c>
    </row>
    <row r="96" spans="2:6" x14ac:dyDescent="0.2">
      <c r="B96" s="37">
        <v>9781284108163</v>
      </c>
      <c r="C96" s="39">
        <v>8</v>
      </c>
      <c r="F96" s="40">
        <f t="shared" si="1"/>
        <v>8</v>
      </c>
    </row>
    <row r="97" spans="2:6" x14ac:dyDescent="0.2">
      <c r="B97" s="37">
        <v>9781284167146</v>
      </c>
      <c r="C97" s="39">
        <v>8</v>
      </c>
      <c r="F97" s="40">
        <f t="shared" si="1"/>
        <v>8</v>
      </c>
    </row>
    <row r="98" spans="2:6" x14ac:dyDescent="0.2">
      <c r="B98" s="37">
        <v>9781284104325</v>
      </c>
      <c r="C98" s="39">
        <v>8</v>
      </c>
      <c r="F98" s="40">
        <f t="shared" si="1"/>
        <v>8</v>
      </c>
    </row>
    <row r="99" spans="2:6" x14ac:dyDescent="0.2">
      <c r="B99" s="37">
        <v>9781284177503</v>
      </c>
      <c r="C99" s="39">
        <v>8</v>
      </c>
      <c r="F99" s="40">
        <f t="shared" si="1"/>
        <v>8</v>
      </c>
    </row>
    <row r="100" spans="2:6" x14ac:dyDescent="0.2">
      <c r="B100" s="37">
        <v>9781284175691</v>
      </c>
      <c r="C100" s="39">
        <v>8</v>
      </c>
      <c r="F100" s="40">
        <f t="shared" si="1"/>
        <v>8</v>
      </c>
    </row>
    <row r="101" spans="2:6" x14ac:dyDescent="0.2">
      <c r="B101" s="37">
        <v>9781284194036</v>
      </c>
      <c r="C101" s="39">
        <v>8</v>
      </c>
      <c r="F101" s="40">
        <f t="shared" si="1"/>
        <v>8</v>
      </c>
    </row>
    <row r="102" spans="2:6" x14ac:dyDescent="0.2">
      <c r="B102" s="37">
        <v>9781284179644</v>
      </c>
      <c r="C102" s="39">
        <v>7</v>
      </c>
      <c r="F102" s="40">
        <f t="shared" si="1"/>
        <v>7</v>
      </c>
    </row>
    <row r="103" spans="2:6" x14ac:dyDescent="0.2">
      <c r="B103" s="37">
        <v>9781284150407</v>
      </c>
      <c r="C103" s="39">
        <v>7</v>
      </c>
      <c r="F103" s="40">
        <f t="shared" si="1"/>
        <v>7</v>
      </c>
    </row>
    <row r="104" spans="2:6" x14ac:dyDescent="0.2">
      <c r="B104" s="37">
        <v>9781284082173</v>
      </c>
      <c r="C104" s="39">
        <v>7</v>
      </c>
      <c r="F104" s="40">
        <f t="shared" si="1"/>
        <v>7</v>
      </c>
    </row>
    <row r="105" spans="2:6" x14ac:dyDescent="0.2">
      <c r="B105" s="37">
        <v>9781284224764</v>
      </c>
      <c r="C105" s="39">
        <v>7</v>
      </c>
      <c r="F105" s="40">
        <f t="shared" si="1"/>
        <v>7</v>
      </c>
    </row>
    <row r="106" spans="2:6" x14ac:dyDescent="0.2">
      <c r="B106" s="37">
        <v>9781284228823</v>
      </c>
      <c r="C106" s="39">
        <v>7</v>
      </c>
      <c r="F106" s="40">
        <f t="shared" si="1"/>
        <v>7</v>
      </c>
    </row>
    <row r="107" spans="2:6" x14ac:dyDescent="0.2">
      <c r="B107" s="37">
        <v>9781284208627</v>
      </c>
      <c r="C107" s="39">
        <v>6</v>
      </c>
      <c r="F107" s="40">
        <f t="shared" si="1"/>
        <v>6</v>
      </c>
    </row>
    <row r="108" spans="2:6" x14ac:dyDescent="0.2">
      <c r="B108" s="37">
        <v>9781284094633</v>
      </c>
      <c r="C108" s="39">
        <v>6</v>
      </c>
      <c r="F108" s="40">
        <f t="shared" si="1"/>
        <v>6</v>
      </c>
    </row>
    <row r="109" spans="2:6" x14ac:dyDescent="0.2">
      <c r="B109" s="37">
        <v>9781284205039</v>
      </c>
      <c r="C109" s="39">
        <v>6</v>
      </c>
      <c r="F109" s="40">
        <f t="shared" si="1"/>
        <v>6</v>
      </c>
    </row>
    <row r="110" spans="2:6" x14ac:dyDescent="0.2">
      <c r="B110" s="37">
        <v>9781284105483</v>
      </c>
      <c r="C110" s="39">
        <v>6</v>
      </c>
      <c r="F110" s="40">
        <f t="shared" si="1"/>
        <v>6</v>
      </c>
    </row>
    <row r="111" spans="2:6" x14ac:dyDescent="0.2">
      <c r="B111" s="37">
        <v>9781284129175</v>
      </c>
      <c r="C111" s="39">
        <v>6</v>
      </c>
      <c r="F111" s="40">
        <f t="shared" si="1"/>
        <v>6</v>
      </c>
    </row>
    <row r="112" spans="2:6" x14ac:dyDescent="0.2">
      <c r="B112" s="37">
        <v>9781284149791</v>
      </c>
      <c r="C112" s="39">
        <v>6</v>
      </c>
      <c r="F112" s="40">
        <f t="shared" si="1"/>
        <v>6</v>
      </c>
    </row>
    <row r="113" spans="2:6" x14ac:dyDescent="0.2">
      <c r="B113" s="37">
        <v>9781284181203</v>
      </c>
      <c r="C113" s="39">
        <v>5</v>
      </c>
      <c r="D113">
        <v>15</v>
      </c>
      <c r="F113" s="40">
        <f t="shared" si="1"/>
        <v>20</v>
      </c>
    </row>
    <row r="114" spans="2:6" x14ac:dyDescent="0.2">
      <c r="B114" s="37">
        <v>9781284198355</v>
      </c>
      <c r="C114" s="39">
        <v>4</v>
      </c>
      <c r="D114">
        <v>5</v>
      </c>
      <c r="F114" s="40">
        <f t="shared" si="1"/>
        <v>9</v>
      </c>
    </row>
    <row r="115" spans="2:6" x14ac:dyDescent="0.2">
      <c r="B115" s="37">
        <v>9781284139686</v>
      </c>
      <c r="C115" s="39">
        <v>4</v>
      </c>
      <c r="F115" s="40">
        <f t="shared" si="1"/>
        <v>4</v>
      </c>
    </row>
    <row r="116" spans="2:6" x14ac:dyDescent="0.2">
      <c r="B116" s="37">
        <v>9781284041460</v>
      </c>
      <c r="C116" s="39">
        <v>4</v>
      </c>
      <c r="F116" s="40">
        <f t="shared" si="1"/>
        <v>4</v>
      </c>
    </row>
    <row r="117" spans="2:6" x14ac:dyDescent="0.2">
      <c r="B117" s="37">
        <v>9781284180275</v>
      </c>
      <c r="C117" s="39">
        <v>4</v>
      </c>
      <c r="F117" s="40">
        <f t="shared" si="1"/>
        <v>4</v>
      </c>
    </row>
    <row r="118" spans="2:6" x14ac:dyDescent="0.2">
      <c r="B118" s="37">
        <v>9781284227970</v>
      </c>
      <c r="C118" s="39">
        <v>4</v>
      </c>
      <c r="F118" s="40">
        <f t="shared" si="1"/>
        <v>4</v>
      </c>
    </row>
    <row r="119" spans="2:6" x14ac:dyDescent="0.2">
      <c r="B119" s="37">
        <v>9781284211450</v>
      </c>
      <c r="C119" s="39">
        <v>2</v>
      </c>
      <c r="D119">
        <v>20</v>
      </c>
      <c r="F119" s="40">
        <f t="shared" si="1"/>
        <v>22</v>
      </c>
    </row>
    <row r="120" spans="2:6" x14ac:dyDescent="0.2">
      <c r="B120" s="37">
        <v>9781284041996</v>
      </c>
      <c r="C120" s="39">
        <v>2</v>
      </c>
      <c r="F120" s="40">
        <f t="shared" si="1"/>
        <v>2</v>
      </c>
    </row>
    <row r="121" spans="2:6" x14ac:dyDescent="0.2">
      <c r="B121" s="37">
        <v>9781284154979</v>
      </c>
      <c r="C121" s="39">
        <v>2</v>
      </c>
      <c r="F121" s="40">
        <f t="shared" si="1"/>
        <v>2</v>
      </c>
    </row>
    <row r="122" spans="2:6" x14ac:dyDescent="0.2">
      <c r="B122" s="37">
        <v>9781284143584</v>
      </c>
      <c r="C122" s="39">
        <v>2</v>
      </c>
      <c r="F122" s="40">
        <f t="shared" si="1"/>
        <v>2</v>
      </c>
    </row>
    <row r="123" spans="2:6" x14ac:dyDescent="0.2">
      <c r="B123" s="37">
        <v>9781284484410</v>
      </c>
      <c r="C123" s="39">
        <v>1</v>
      </c>
      <c r="F123" s="40">
        <f t="shared" si="1"/>
        <v>1</v>
      </c>
    </row>
    <row r="124" spans="2:6" x14ac:dyDescent="0.2">
      <c r="B124" s="37">
        <v>9781284183719</v>
      </c>
      <c r="C124" s="39">
        <v>1</v>
      </c>
      <c r="D124">
        <v>10</v>
      </c>
      <c r="F124" s="40">
        <f t="shared" si="1"/>
        <v>11</v>
      </c>
    </row>
    <row r="125" spans="2:6" x14ac:dyDescent="0.2">
      <c r="B125" s="37">
        <v>9781284180251</v>
      </c>
      <c r="C125" s="39">
        <v>1</v>
      </c>
      <c r="F125" s="40">
        <f t="shared" si="1"/>
        <v>1</v>
      </c>
    </row>
    <row r="126" spans="2:6" x14ac:dyDescent="0.2">
      <c r="B126" s="37">
        <v>9781284171655</v>
      </c>
      <c r="C126" s="39">
        <v>1</v>
      </c>
      <c r="F126" s="40">
        <f t="shared" si="1"/>
        <v>1</v>
      </c>
    </row>
    <row r="127" spans="2:6" x14ac:dyDescent="0.2">
      <c r="B127" s="37">
        <v>9781284202687</v>
      </c>
      <c r="C127" s="39">
        <v>1</v>
      </c>
      <c r="D127">
        <v>50</v>
      </c>
      <c r="F127" s="40">
        <f t="shared" si="1"/>
        <v>51</v>
      </c>
    </row>
    <row r="128" spans="2:6" x14ac:dyDescent="0.2">
      <c r="B128" s="37">
        <v>9781284170757</v>
      </c>
      <c r="C128" s="39">
        <v>1</v>
      </c>
      <c r="F128" s="40">
        <f t="shared" si="1"/>
        <v>1</v>
      </c>
    </row>
    <row r="129" spans="2:6" x14ac:dyDescent="0.2">
      <c r="B129" s="37">
        <v>9781284206227</v>
      </c>
      <c r="C129" s="39">
        <v>1</v>
      </c>
      <c r="D129">
        <v>10</v>
      </c>
      <c r="F129" s="40">
        <f t="shared" si="1"/>
        <v>11</v>
      </c>
    </row>
    <row r="130" spans="2:6" x14ac:dyDescent="0.2">
      <c r="B130" s="37">
        <v>9781284230932</v>
      </c>
      <c r="C130" s="39">
        <v>1</v>
      </c>
      <c r="D130">
        <v>25</v>
      </c>
      <c r="F130" s="40">
        <f t="shared" si="1"/>
        <v>26</v>
      </c>
    </row>
    <row r="131" spans="2:6" x14ac:dyDescent="0.2">
      <c r="B131" s="41">
        <v>9781284229271</v>
      </c>
      <c r="C131" s="42"/>
      <c r="D131" s="42">
        <v>50</v>
      </c>
      <c r="F131" s="40">
        <f t="shared" si="1"/>
        <v>50</v>
      </c>
    </row>
    <row r="132" spans="2:6" x14ac:dyDescent="0.2">
      <c r="B132" s="41">
        <v>9781284238860</v>
      </c>
      <c r="C132" s="42"/>
      <c r="D132" s="42">
        <v>30</v>
      </c>
      <c r="F132" s="40">
        <f t="shared" ref="F132:F167" si="2">+E132+D132+C132</f>
        <v>30</v>
      </c>
    </row>
    <row r="133" spans="2:6" x14ac:dyDescent="0.2">
      <c r="B133" s="41">
        <v>9781284157536</v>
      </c>
      <c r="C133" s="42"/>
      <c r="D133" s="42">
        <v>25</v>
      </c>
      <c r="F133" s="40">
        <f t="shared" si="2"/>
        <v>25</v>
      </c>
    </row>
    <row r="134" spans="2:6" x14ac:dyDescent="0.2">
      <c r="B134" s="41">
        <v>9781284181784</v>
      </c>
      <c r="C134" s="42"/>
      <c r="D134" s="42">
        <v>25</v>
      </c>
      <c r="F134" s="40">
        <f t="shared" si="2"/>
        <v>25</v>
      </c>
    </row>
    <row r="135" spans="2:6" x14ac:dyDescent="0.2">
      <c r="B135" s="41">
        <v>9781284154214</v>
      </c>
      <c r="C135" s="42"/>
      <c r="D135" s="42">
        <v>25</v>
      </c>
      <c r="F135" s="40">
        <f t="shared" si="2"/>
        <v>25</v>
      </c>
    </row>
    <row r="136" spans="2:6" x14ac:dyDescent="0.2">
      <c r="B136" s="41">
        <v>9781449652708</v>
      </c>
      <c r="C136" s="42"/>
      <c r="D136" s="42">
        <v>20</v>
      </c>
      <c r="F136" s="40">
        <f t="shared" si="2"/>
        <v>20</v>
      </c>
    </row>
    <row r="137" spans="2:6" x14ac:dyDescent="0.2">
      <c r="B137" s="41">
        <v>9781284127300</v>
      </c>
      <c r="C137" s="42"/>
      <c r="D137" s="42">
        <v>20</v>
      </c>
      <c r="F137" s="40">
        <f t="shared" si="2"/>
        <v>20</v>
      </c>
    </row>
    <row r="138" spans="2:6" x14ac:dyDescent="0.2">
      <c r="B138" s="41">
        <v>9781284198980</v>
      </c>
      <c r="C138" s="42"/>
      <c r="D138" s="42">
        <v>15</v>
      </c>
      <c r="F138" s="40">
        <f t="shared" si="2"/>
        <v>15</v>
      </c>
    </row>
    <row r="139" spans="2:6" x14ac:dyDescent="0.2">
      <c r="B139" s="41">
        <v>9781284211177</v>
      </c>
      <c r="C139" s="42"/>
      <c r="D139" s="42">
        <v>15</v>
      </c>
      <c r="F139" s="40">
        <f t="shared" si="2"/>
        <v>15</v>
      </c>
    </row>
    <row r="140" spans="2:6" x14ac:dyDescent="0.2">
      <c r="B140" s="41">
        <v>9781284152814</v>
      </c>
      <c r="C140" s="42"/>
      <c r="D140" s="42">
        <v>15</v>
      </c>
      <c r="F140" s="40">
        <f t="shared" si="2"/>
        <v>15</v>
      </c>
    </row>
    <row r="141" spans="2:6" x14ac:dyDescent="0.2">
      <c r="B141" s="41">
        <v>9781284180213</v>
      </c>
      <c r="C141" s="42"/>
      <c r="D141" s="42">
        <v>15</v>
      </c>
      <c r="F141" s="40">
        <f t="shared" si="2"/>
        <v>15</v>
      </c>
    </row>
    <row r="142" spans="2:6" x14ac:dyDescent="0.2">
      <c r="B142" s="41">
        <v>9781284072457</v>
      </c>
      <c r="C142" s="42"/>
      <c r="D142" s="42">
        <v>15</v>
      </c>
      <c r="F142" s="40">
        <f t="shared" si="2"/>
        <v>15</v>
      </c>
    </row>
    <row r="143" spans="2:6" x14ac:dyDescent="0.2">
      <c r="B143" s="41">
        <v>9781284183245</v>
      </c>
      <c r="C143" s="42"/>
      <c r="D143" s="42">
        <v>10</v>
      </c>
      <c r="F143" s="40">
        <f t="shared" si="2"/>
        <v>10</v>
      </c>
    </row>
    <row r="144" spans="2:6" x14ac:dyDescent="0.2">
      <c r="B144" s="41">
        <v>9781284199055</v>
      </c>
      <c r="C144" s="42"/>
      <c r="D144" s="42">
        <v>10</v>
      </c>
      <c r="F144" s="40">
        <f t="shared" si="2"/>
        <v>10</v>
      </c>
    </row>
    <row r="145" spans="2:6" x14ac:dyDescent="0.2">
      <c r="B145" s="41">
        <v>9781284154948</v>
      </c>
      <c r="C145" s="42"/>
      <c r="D145" s="42">
        <v>10</v>
      </c>
      <c r="F145" s="40">
        <f t="shared" si="2"/>
        <v>10</v>
      </c>
    </row>
    <row r="146" spans="2:6" x14ac:dyDescent="0.2">
      <c r="B146" s="41">
        <v>9781284199536</v>
      </c>
      <c r="C146" s="42"/>
      <c r="D146" s="42">
        <v>10</v>
      </c>
      <c r="F146" s="40">
        <f t="shared" si="2"/>
        <v>10</v>
      </c>
    </row>
    <row r="147" spans="2:6" x14ac:dyDescent="0.2">
      <c r="B147" s="41">
        <v>9781284151565</v>
      </c>
      <c r="C147" s="42"/>
      <c r="D147" s="42">
        <v>10</v>
      </c>
      <c r="F147" s="40">
        <f t="shared" si="2"/>
        <v>10</v>
      </c>
    </row>
    <row r="148" spans="2:6" x14ac:dyDescent="0.2">
      <c r="B148" s="41">
        <v>9781284197143</v>
      </c>
      <c r="C148" s="42"/>
      <c r="D148" s="42">
        <v>10</v>
      </c>
      <c r="F148" s="40">
        <f t="shared" si="2"/>
        <v>10</v>
      </c>
    </row>
    <row r="149" spans="2:6" x14ac:dyDescent="0.2">
      <c r="B149" s="41">
        <v>9781284153774</v>
      </c>
      <c r="C149" s="42"/>
      <c r="D149" s="42">
        <v>10</v>
      </c>
      <c r="F149" s="40">
        <f t="shared" si="2"/>
        <v>10</v>
      </c>
    </row>
    <row r="150" spans="2:6" x14ac:dyDescent="0.2">
      <c r="B150" s="41">
        <v>9781284111484</v>
      </c>
      <c r="C150" s="42"/>
      <c r="D150" s="42">
        <v>10</v>
      </c>
      <c r="F150" s="40">
        <f t="shared" si="2"/>
        <v>10</v>
      </c>
    </row>
    <row r="151" spans="2:6" x14ac:dyDescent="0.2">
      <c r="B151" s="41">
        <v>9781284166323</v>
      </c>
      <c r="C151" s="42"/>
      <c r="D151" s="42">
        <v>10</v>
      </c>
      <c r="F151" s="40">
        <f t="shared" si="2"/>
        <v>10</v>
      </c>
    </row>
    <row r="152" spans="2:6" x14ac:dyDescent="0.2">
      <c r="B152" s="41">
        <v>9781284228991</v>
      </c>
      <c r="C152" s="42"/>
      <c r="D152" s="42">
        <v>10</v>
      </c>
      <c r="F152" s="40">
        <f t="shared" si="2"/>
        <v>10</v>
      </c>
    </row>
    <row r="153" spans="2:6" x14ac:dyDescent="0.2">
      <c r="B153" s="41">
        <v>9781284065947</v>
      </c>
      <c r="C153" s="42"/>
      <c r="D153" s="42">
        <v>7</v>
      </c>
      <c r="F153" s="40">
        <f t="shared" si="2"/>
        <v>7</v>
      </c>
    </row>
    <row r="154" spans="2:6" x14ac:dyDescent="0.2">
      <c r="B154" s="41">
        <v>9781284217964</v>
      </c>
      <c r="C154" s="42"/>
      <c r="D154" s="42">
        <v>5</v>
      </c>
      <c r="F154" s="40">
        <f t="shared" si="2"/>
        <v>5</v>
      </c>
    </row>
    <row r="155" spans="2:6" x14ac:dyDescent="0.2">
      <c r="B155" s="41">
        <v>9781284172218</v>
      </c>
      <c r="C155" s="42"/>
      <c r="D155" s="42">
        <v>5</v>
      </c>
      <c r="F155" s="40">
        <f t="shared" si="2"/>
        <v>5</v>
      </c>
    </row>
    <row r="156" spans="2:6" x14ac:dyDescent="0.2">
      <c r="B156" s="41">
        <v>9781284211658</v>
      </c>
      <c r="C156" s="42"/>
      <c r="D156" s="42">
        <v>5</v>
      </c>
      <c r="F156" s="40">
        <f t="shared" si="2"/>
        <v>5</v>
      </c>
    </row>
    <row r="157" spans="2:6" x14ac:dyDescent="0.2">
      <c r="B157" s="41">
        <v>9781284197167</v>
      </c>
      <c r="C157" s="42"/>
      <c r="D157" s="42">
        <v>5</v>
      </c>
      <c r="F157" s="40">
        <f t="shared" si="2"/>
        <v>5</v>
      </c>
    </row>
    <row r="158" spans="2:6" x14ac:dyDescent="0.2">
      <c r="B158" s="41">
        <v>9781284193596</v>
      </c>
      <c r="C158" s="42"/>
      <c r="D158" s="42">
        <v>5</v>
      </c>
      <c r="F158" s="40">
        <f t="shared" si="2"/>
        <v>5</v>
      </c>
    </row>
    <row r="159" spans="2:6" x14ac:dyDescent="0.2">
      <c r="B159" s="41">
        <v>9781284174533</v>
      </c>
      <c r="C159" s="42"/>
      <c r="D159" s="42">
        <v>5</v>
      </c>
      <c r="F159" s="40">
        <f t="shared" si="2"/>
        <v>5</v>
      </c>
    </row>
    <row r="160" spans="2:6" x14ac:dyDescent="0.2">
      <c r="B160" s="41">
        <v>9781284074987</v>
      </c>
      <c r="C160" s="42"/>
      <c r="D160" s="42">
        <v>5</v>
      </c>
      <c r="F160" s="40">
        <f t="shared" si="2"/>
        <v>5</v>
      </c>
    </row>
    <row r="161" spans="2:6" x14ac:dyDescent="0.2">
      <c r="B161" s="41">
        <v>9781284211726</v>
      </c>
      <c r="C161" s="42"/>
      <c r="D161" s="42">
        <v>5</v>
      </c>
      <c r="F161" s="40">
        <f t="shared" si="2"/>
        <v>5</v>
      </c>
    </row>
    <row r="162" spans="2:6" x14ac:dyDescent="0.2">
      <c r="B162" s="41">
        <v>9781284036916</v>
      </c>
      <c r="C162" s="42"/>
      <c r="D162" s="42">
        <v>5</v>
      </c>
      <c r="F162" s="40">
        <f t="shared" si="2"/>
        <v>5</v>
      </c>
    </row>
    <row r="163" spans="2:6" x14ac:dyDescent="0.2">
      <c r="B163" s="41">
        <v>9781284209068</v>
      </c>
      <c r="C163" s="42"/>
      <c r="D163" s="42">
        <v>5</v>
      </c>
      <c r="F163" s="40">
        <f t="shared" si="2"/>
        <v>5</v>
      </c>
    </row>
    <row r="164" spans="2:6" x14ac:dyDescent="0.2">
      <c r="B164" s="41">
        <v>9781284113747</v>
      </c>
      <c r="C164" s="42"/>
      <c r="D164" s="42">
        <v>5</v>
      </c>
      <c r="F164" s="40">
        <f t="shared" si="2"/>
        <v>5</v>
      </c>
    </row>
    <row r="165" spans="2:6" x14ac:dyDescent="0.2">
      <c r="B165" s="41">
        <v>9781284164725</v>
      </c>
      <c r="C165" s="42"/>
      <c r="D165" s="42">
        <v>3</v>
      </c>
      <c r="F165" s="40">
        <f t="shared" si="2"/>
        <v>3</v>
      </c>
    </row>
    <row r="166" spans="2:6" x14ac:dyDescent="0.2">
      <c r="B166" s="41">
        <v>9781284168952</v>
      </c>
      <c r="C166" s="42"/>
      <c r="D166" s="42">
        <v>3</v>
      </c>
      <c r="F166" s="40">
        <f t="shared" si="2"/>
        <v>3</v>
      </c>
    </row>
    <row r="167" spans="2:6" x14ac:dyDescent="0.2">
      <c r="B167" s="41">
        <v>9781284209365</v>
      </c>
      <c r="C167" s="38"/>
      <c r="E167">
        <v>5</v>
      </c>
      <c r="F167" s="40">
        <f t="shared" si="2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WIL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</dc:creator>
  <cp:lastModifiedBy>Francisco.Moreno005</cp:lastModifiedBy>
  <dcterms:created xsi:type="dcterms:W3CDTF">2021-11-15T16:01:37Z</dcterms:created>
  <dcterms:modified xsi:type="dcterms:W3CDTF">2022-09-26T13:48:14Z</dcterms:modified>
</cp:coreProperties>
</file>